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別紙１" sheetId="7" r:id="rId1"/>
    <sheet name="記入例(着手前)" sheetId="9" r:id="rId2"/>
    <sheet name="記入例(施工中)" sheetId="8" r:id="rId3"/>
    <sheet name="記入例（完成時）" sheetId="5" r:id="rId4"/>
  </sheets>
  <definedNames>
    <definedName name="_xlnm.Print_Area" localSheetId="3">'記入例（完成時）'!$A$1:$AK$65</definedName>
    <definedName name="_xlnm.Print_Area" localSheetId="2">'記入例(施工中)'!$A$1:$AK$65</definedName>
    <definedName name="_xlnm.Print_Area" localSheetId="1">'記入例(着手前)'!$A$1:$AK$65</definedName>
    <definedName name="_xlnm.Print_Area" localSheetId="0">別紙１!$A$1:$AK$65</definedName>
    <definedName name="_xlnm.Print_Titles" localSheetId="3">'記入例（完成時）'!$1:$5</definedName>
    <definedName name="_xlnm.Print_Titles" localSheetId="2">'記入例(施工中)'!$1:$5</definedName>
    <definedName name="_xlnm.Print_Titles" localSheetId="1">'記入例(着手前)'!$1:$5</definedName>
    <definedName name="_xlnm.Print_Titles" localSheetId="0">別紙１!$1:$5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60" i="9" l="1"/>
  <c r="AI59" i="9"/>
  <c r="AH59" i="9"/>
  <c r="E56" i="9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 s="1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D56" i="9"/>
  <c r="AH53" i="9"/>
  <c r="AI52" i="9" s="1"/>
  <c r="AH52" i="9"/>
  <c r="K49" i="9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G49" i="9"/>
  <c r="H49" i="9" s="1"/>
  <c r="I49" i="9" s="1"/>
  <c r="J49" i="9" s="1"/>
  <c r="E49" i="9"/>
  <c r="F49" i="9" s="1"/>
  <c r="D49" i="9"/>
  <c r="AH46" i="9"/>
  <c r="AI45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H35" i="9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D35" i="9"/>
  <c r="E35" i="9" s="1"/>
  <c r="F35" i="9" s="1"/>
  <c r="G35" i="9" s="1"/>
  <c r="AH32" i="9"/>
  <c r="AH31" i="9"/>
  <c r="K28" i="9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G28" i="9"/>
  <c r="H28" i="9" s="1"/>
  <c r="I28" i="9" s="1"/>
  <c r="J28" i="9" s="1"/>
  <c r="E28" i="9"/>
  <c r="F28" i="9" s="1"/>
  <c r="D28" i="9"/>
  <c r="AH25" i="9"/>
  <c r="AI24" i="9"/>
  <c r="AH24" i="9"/>
  <c r="G21" i="9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E21" i="9"/>
  <c r="F21" i="9" s="1"/>
  <c r="D21" i="9"/>
  <c r="AH18" i="9"/>
  <c r="AI17" i="9"/>
  <c r="AH17" i="9"/>
  <c r="E14" i="9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D14" i="9"/>
  <c r="AJ11" i="9"/>
  <c r="AJ18" i="9" s="1"/>
  <c r="AH11" i="9"/>
  <c r="AI10" i="9"/>
  <c r="AH10" i="9"/>
  <c r="AJ10" i="9" s="1"/>
  <c r="AJ17" i="9" s="1"/>
  <c r="AJ24" i="9" s="1"/>
  <c r="AJ31" i="9" s="1"/>
  <c r="AJ38" i="9" s="1"/>
  <c r="AJ45" i="9" s="1"/>
  <c r="AJ52" i="9" s="1"/>
  <c r="AJ59" i="9" s="1"/>
  <c r="R7" i="9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P7" i="9"/>
  <c r="Q7" i="9" s="1"/>
  <c r="O7" i="9"/>
  <c r="G7" i="9"/>
  <c r="H7" i="9" s="1"/>
  <c r="I7" i="9" s="1"/>
  <c r="J7" i="9" s="1"/>
  <c r="K7" i="9" s="1"/>
  <c r="L7" i="9" s="1"/>
  <c r="M7" i="9" s="1"/>
  <c r="E7" i="9"/>
  <c r="F7" i="9" s="1"/>
  <c r="D7" i="9"/>
  <c r="P56" i="8"/>
  <c r="Q56" i="8"/>
  <c r="AH60" i="8"/>
  <c r="AH59" i="8"/>
  <c r="D56" i="8"/>
  <c r="E56" i="8" s="1"/>
  <c r="F56" i="8" s="1"/>
  <c r="G56" i="8" s="1"/>
  <c r="H56" i="8" s="1"/>
  <c r="I56" i="8" s="1"/>
  <c r="J56" i="8" s="1"/>
  <c r="K56" i="8" s="1"/>
  <c r="L56" i="8" s="1"/>
  <c r="M56" i="8" s="1"/>
  <c r="N56" i="8" s="1"/>
  <c r="O56" i="8" s="1"/>
  <c r="AH53" i="8"/>
  <c r="AH52" i="8"/>
  <c r="D49" i="8"/>
  <c r="E49" i="8" s="1"/>
  <c r="F49" i="8" s="1"/>
  <c r="G49" i="8" s="1"/>
  <c r="H49" i="8" s="1"/>
  <c r="I49" i="8" s="1"/>
  <c r="J49" i="8" s="1"/>
  <c r="K49" i="8" s="1"/>
  <c r="L49" i="8" s="1"/>
  <c r="M49" i="8" s="1"/>
  <c r="N49" i="8" s="1"/>
  <c r="O49" i="8" s="1"/>
  <c r="P49" i="8" s="1"/>
  <c r="Q49" i="8" s="1"/>
  <c r="R49" i="8" s="1"/>
  <c r="S49" i="8" s="1"/>
  <c r="T49" i="8" s="1"/>
  <c r="U49" i="8" s="1"/>
  <c r="V49" i="8" s="1"/>
  <c r="W49" i="8" s="1"/>
  <c r="X49" i="8" s="1"/>
  <c r="Y49" i="8" s="1"/>
  <c r="Z49" i="8" s="1"/>
  <c r="AA49" i="8" s="1"/>
  <c r="AB49" i="8" s="1"/>
  <c r="AC49" i="8" s="1"/>
  <c r="AD49" i="8" s="1"/>
  <c r="AE49" i="8" s="1"/>
  <c r="AF49" i="8" s="1"/>
  <c r="AG49" i="8" s="1"/>
  <c r="AH46" i="8"/>
  <c r="AH45" i="8"/>
  <c r="G42" i="8"/>
  <c r="H42" i="8" s="1"/>
  <c r="I42" i="8" s="1"/>
  <c r="J42" i="8" s="1"/>
  <c r="K42" i="8" s="1"/>
  <c r="L42" i="8" s="1"/>
  <c r="M42" i="8" s="1"/>
  <c r="N42" i="8" s="1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AC42" i="8" s="1"/>
  <c r="AD42" i="8" s="1"/>
  <c r="AE42" i="8" s="1"/>
  <c r="AF42" i="8" s="1"/>
  <c r="E42" i="8"/>
  <c r="F42" i="8" s="1"/>
  <c r="D42" i="8"/>
  <c r="AH39" i="8"/>
  <c r="AI38" i="8" s="1"/>
  <c r="AH38" i="8"/>
  <c r="E35" i="8"/>
  <c r="F35" i="8" s="1"/>
  <c r="G35" i="8" s="1"/>
  <c r="H35" i="8" s="1"/>
  <c r="I35" i="8" s="1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Z35" i="8" s="1"/>
  <c r="AA35" i="8" s="1"/>
  <c r="AB35" i="8" s="1"/>
  <c r="AC35" i="8" s="1"/>
  <c r="AD35" i="8" s="1"/>
  <c r="AE35" i="8" s="1"/>
  <c r="AF35" i="8" s="1"/>
  <c r="AG35" i="8" s="1"/>
  <c r="D35" i="8"/>
  <c r="AH32" i="8"/>
  <c r="AI31" i="8"/>
  <c r="AH31" i="8"/>
  <c r="F28" i="8"/>
  <c r="G28" i="8" s="1"/>
  <c r="H28" i="8" s="1"/>
  <c r="I28" i="8" s="1"/>
  <c r="J28" i="8" s="1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Y28" i="8" s="1"/>
  <c r="Z28" i="8" s="1"/>
  <c r="AA28" i="8" s="1"/>
  <c r="AB28" i="8" s="1"/>
  <c r="AC28" i="8" s="1"/>
  <c r="AD28" i="8" s="1"/>
  <c r="AE28" i="8" s="1"/>
  <c r="AF28" i="8" s="1"/>
  <c r="D28" i="8"/>
  <c r="E28" i="8" s="1"/>
  <c r="AH25" i="8"/>
  <c r="AI24" i="8" s="1"/>
  <c r="AH24" i="8"/>
  <c r="E21" i="8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Z21" i="8" s="1"/>
  <c r="AA21" i="8" s="1"/>
  <c r="AB21" i="8" s="1"/>
  <c r="AC21" i="8" s="1"/>
  <c r="AD21" i="8" s="1"/>
  <c r="AE21" i="8" s="1"/>
  <c r="AF21" i="8" s="1"/>
  <c r="AG21" i="8" s="1"/>
  <c r="D21" i="8"/>
  <c r="AH18" i="8"/>
  <c r="AI17" i="8"/>
  <c r="AH17" i="8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D14" i="8"/>
  <c r="AJ11" i="8"/>
  <c r="AJ18" i="8" s="1"/>
  <c r="AH11" i="8"/>
  <c r="AI10" i="8"/>
  <c r="AH10" i="8"/>
  <c r="AJ10" i="8" s="1"/>
  <c r="P7" i="8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O7" i="8"/>
  <c r="E7" i="8"/>
  <c r="F7" i="8" s="1"/>
  <c r="G7" i="8" s="1"/>
  <c r="H7" i="8" s="1"/>
  <c r="I7" i="8" s="1"/>
  <c r="J7" i="8" s="1"/>
  <c r="K7" i="8" s="1"/>
  <c r="L7" i="8" s="1"/>
  <c r="M7" i="8" s="1"/>
  <c r="D7" i="8"/>
  <c r="P56" i="5"/>
  <c r="Q56" i="5" s="1"/>
  <c r="AJ25" i="9" l="1"/>
  <c r="AK17" i="9"/>
  <c r="AK10" i="9"/>
  <c r="AI31" i="9"/>
  <c r="AI38" i="9"/>
  <c r="R56" i="8"/>
  <c r="S56" i="8" s="1"/>
  <c r="T56" i="8" s="1"/>
  <c r="U56" i="8" s="1"/>
  <c r="V56" i="8" s="1"/>
  <c r="W56" i="8" s="1"/>
  <c r="X56" i="8" s="1"/>
  <c r="Y56" i="8" s="1"/>
  <c r="Z56" i="8" s="1"/>
  <c r="AA56" i="8" s="1"/>
  <c r="AB56" i="8" s="1"/>
  <c r="AC56" i="8" s="1"/>
  <c r="AD56" i="8" s="1"/>
  <c r="AE56" i="8" s="1"/>
  <c r="AF56" i="8" s="1"/>
  <c r="AG56" i="8" s="1"/>
  <c r="AJ25" i="8"/>
  <c r="AK17" i="8"/>
  <c r="AJ17" i="8"/>
  <c r="AJ24" i="8" s="1"/>
  <c r="AJ31" i="8" s="1"/>
  <c r="AJ38" i="8" s="1"/>
  <c r="AJ45" i="8" s="1"/>
  <c r="AJ52" i="8" s="1"/>
  <c r="AJ59" i="8" s="1"/>
  <c r="AK10" i="8"/>
  <c r="AI45" i="8"/>
  <c r="AI52" i="8"/>
  <c r="AI59" i="8"/>
  <c r="AH17" i="7"/>
  <c r="AH18" i="7"/>
  <c r="AI17" i="7" s="1"/>
  <c r="AJ32" i="9" l="1"/>
  <c r="AK24" i="9"/>
  <c r="AK24" i="8"/>
  <c r="AJ32" i="8"/>
  <c r="AH60" i="7"/>
  <c r="AH59" i="7"/>
  <c r="AH53" i="7"/>
  <c r="AH52" i="7"/>
  <c r="AH46" i="7"/>
  <c r="AH45" i="7"/>
  <c r="AH39" i="7"/>
  <c r="AH38" i="7"/>
  <c r="AH32" i="7"/>
  <c r="AH31" i="7"/>
  <c r="AH25" i="7"/>
  <c r="AH24" i="7"/>
  <c r="AH11" i="7"/>
  <c r="AH10" i="7"/>
  <c r="AJ10" i="7" s="1"/>
  <c r="AJ17" i="7" s="1"/>
  <c r="AJ39" i="9" l="1"/>
  <c r="AK31" i="9"/>
  <c r="AJ39" i="8"/>
  <c r="AK31" i="8"/>
  <c r="AI38" i="7"/>
  <c r="AI31" i="7"/>
  <c r="AI24" i="7"/>
  <c r="AJ24" i="7"/>
  <c r="AJ31" i="7" s="1"/>
  <c r="AJ38" i="7" s="1"/>
  <c r="AJ45" i="7" s="1"/>
  <c r="AJ52" i="7" s="1"/>
  <c r="AJ59" i="7" s="1"/>
  <c r="AI52" i="7"/>
  <c r="AJ11" i="7"/>
  <c r="AJ18" i="7" s="1"/>
  <c r="AK17" i="7" s="1"/>
  <c r="AI10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H10" i="5"/>
  <c r="AJ10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K38" i="9" l="1"/>
  <c r="AJ46" i="9"/>
  <c r="AJ46" i="8"/>
  <c r="AK38" i="8"/>
  <c r="AI52" i="5"/>
  <c r="AJ17" i="5"/>
  <c r="AJ24" i="5" s="1"/>
  <c r="AJ31" i="5" s="1"/>
  <c r="AJ38" i="5" s="1"/>
  <c r="AJ45" i="5" s="1"/>
  <c r="AJ52" i="5" s="1"/>
  <c r="AJ59" i="5" s="1"/>
  <c r="AI31" i="5"/>
  <c r="AI24" i="5"/>
  <c r="AI38" i="5"/>
  <c r="AK10" i="7"/>
  <c r="AJ11" i="5"/>
  <c r="AI10" i="5"/>
  <c r="AI17" i="5"/>
  <c r="AI45" i="5"/>
  <c r="AI59" i="5"/>
  <c r="AK45" i="9" l="1"/>
  <c r="AJ53" i="9"/>
  <c r="AJ53" i="8"/>
  <c r="AK45" i="8"/>
  <c r="AJ25" i="7"/>
  <c r="AJ18" i="5"/>
  <c r="AK10" i="5"/>
  <c r="AJ60" i="9" l="1"/>
  <c r="AK59" i="9" s="1"/>
  <c r="AK52" i="9"/>
  <c r="AJ60" i="8"/>
  <c r="AK59" i="8" s="1"/>
  <c r="AK52" i="8"/>
  <c r="AJ32" i="7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<sst xmlns="http://schemas.openxmlformats.org/spreadsheetml/2006/main" count="1627" uniqueCount="75">
  <si>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</si>
  <si>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</si>
  <si>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</si>
  <si>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</si>
  <si>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</si>
  <si>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</si>
  <si>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</si>
  <si>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</si>
  <si>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</si>
  <si>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</si>
  <si>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</si>
  <si>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</si>
  <si>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</si>
  <si>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</si>
  <si>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</si>
  <si>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</si>
  <si>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</si>
  <si>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</si>
  <si>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</si>
  <si>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</si>
  <si>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</si>
  <si>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</si>
  <si>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</si>
  <si>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</si>
  <si>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</si>
  <si>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</si>
  <si>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</si>
  <si>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</si>
  <si>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</si>
  <si>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</si>
  <si>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</si>
  <si>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</si>
  <si>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○</t>
    <phoneticPr fontId="1"/>
  </si>
  <si>
    <t>○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</si>
  <si>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</si>
  <si>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</si>
  <si>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</si>
  <si>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</si>
  <si>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</si>
  <si>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</si>
  <si>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</si>
  <si>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</si>
  <si>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年末年始休暇</t>
    <rPh sb="0" eb="6">
      <t>ネンマツネンシキュウカ</t>
    </rPh>
    <phoneticPr fontId="1"/>
  </si>
  <si>
    <t>○</t>
  </si>
  <si>
    <t>工事名：〇〇地内〇〇工事</t>
    <rPh sb="0" eb="3">
      <t>コウジメイ</t>
    </rPh>
    <rPh sb="6" eb="7">
      <t>チ</t>
    </rPh>
    <rPh sb="7" eb="8">
      <t>ナイ</t>
    </rPh>
    <rPh sb="10" eb="12">
      <t>コウジ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</si>
  <si>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</si>
  <si>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</si>
  <si>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水</t>
    <rPh sb="0" eb="1">
      <t>スイ</t>
    </rPh>
    <phoneticPr fontId="1"/>
  </si>
  <si>
    <t>スポーツの日</t>
    <rPh sb="5" eb="6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</si>
  <si>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</si>
  <si>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</si>
  <si>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期   間：令和２年６月５日～令和３年１月２９日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</si>
  <si>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</si>
  <si>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振替日</t>
    <rPh sb="0" eb="3">
      <t>フリカエビ</t>
    </rPh>
    <phoneticPr fontId="1"/>
  </si>
  <si>
    <t>現場着手日とは工事現場において作業（準備工除く。）に着手した日をいう。</t>
    <rPh sb="0" eb="5">
      <t>ゲンバチャクシュビ</t>
    </rPh>
    <rPh sb="7" eb="11">
      <t>コウジゲンバ</t>
    </rPh>
    <rPh sb="15" eb="17">
      <t>サギョウ</t>
    </rPh>
    <rPh sb="18" eb="22">
      <t>ジュンビコウノゾ</t>
    </rPh>
    <rPh sb="26" eb="28">
      <t>チャクシュ</t>
    </rPh>
    <rPh sb="30" eb="31">
      <t>ヒ</t>
    </rPh>
    <phoneticPr fontId="1"/>
  </si>
  <si>
    <t>現場完成日とは工事目的物の施工に係る作業が完了した日をいう。</t>
  </si>
  <si>
    <t>床掘</t>
    <rPh sb="0" eb="2">
      <t>トコボリ</t>
    </rPh>
    <phoneticPr fontId="1"/>
  </si>
  <si>
    <t>基礎砕石</t>
    <rPh sb="0" eb="4">
      <t>キソサイセキ</t>
    </rPh>
    <phoneticPr fontId="1"/>
  </si>
  <si>
    <t>均し型枠</t>
    <rPh sb="0" eb="1">
      <t>ナラ</t>
    </rPh>
    <rPh sb="2" eb="4">
      <t>カタワク</t>
    </rPh>
    <phoneticPr fontId="1"/>
  </si>
  <si>
    <t>均しコン</t>
    <rPh sb="0" eb="1">
      <t>ナラ</t>
    </rPh>
    <phoneticPr fontId="1"/>
  </si>
  <si>
    <t>自由勾配側溝工</t>
    <rPh sb="0" eb="7">
      <t>ジユウコウバイソッコウコウ</t>
    </rPh>
    <phoneticPr fontId="1"/>
  </si>
  <si>
    <t>インバート</t>
    <phoneticPr fontId="1"/>
  </si>
  <si>
    <t>歩車道境界</t>
    <rPh sb="0" eb="5">
      <t>ホシャドウキョウカイ</t>
    </rPh>
    <phoneticPr fontId="1"/>
  </si>
  <si>
    <t>歩車道境界</t>
    <rPh sb="0" eb="3">
      <t>ホシャドウ</t>
    </rPh>
    <rPh sb="3" eb="5">
      <t>キョウカイ</t>
    </rPh>
    <phoneticPr fontId="1"/>
  </si>
  <si>
    <t>床版型枠</t>
    <rPh sb="0" eb="2">
      <t>ショウバン</t>
    </rPh>
    <rPh sb="2" eb="4">
      <t>カタワク</t>
    </rPh>
    <phoneticPr fontId="1"/>
  </si>
  <si>
    <t>床版配筋</t>
    <rPh sb="0" eb="2">
      <t>ショウバン</t>
    </rPh>
    <rPh sb="2" eb="4">
      <t>ハイキン</t>
    </rPh>
    <phoneticPr fontId="1"/>
  </si>
  <si>
    <t>〇〇工</t>
    <rPh sb="2" eb="3">
      <t>コウ</t>
    </rPh>
    <phoneticPr fontId="1"/>
  </si>
  <si>
    <t>●</t>
    <phoneticPr fontId="1"/>
  </si>
  <si>
    <t>〇〇工
成人の日</t>
    <rPh sb="2" eb="3">
      <t>コウ</t>
    </rPh>
    <rPh sb="4" eb="6">
      <t>セイジン</t>
    </rPh>
    <rPh sb="7" eb="8">
      <t>ヒ</t>
    </rPh>
    <phoneticPr fontId="1"/>
  </si>
  <si>
    <t>○</t>
    <phoneticPr fontId="1"/>
  </si>
  <si>
    <t>木</t>
    <rPh sb="0" eb="1">
      <t>モク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</si>
  <si>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着手前</t>
    </r>
    <r>
      <rPr>
        <sz val="16"/>
        <color theme="1"/>
        <rFont val="ＭＳ Ｐゴシック"/>
        <family val="2"/>
        <charset val="128"/>
        <scheme val="minor"/>
      </rPr>
      <t>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チャクシュ</t>
    </rPh>
    <rPh sb="11" eb="12">
      <t>マエ</t>
    </rPh>
    <rPh sb="12" eb="14">
      <t>キニュウ</t>
    </rPh>
    <rPh sb="14" eb="15">
      <t>レイ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</si>
  <si>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施工中記入例）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2">
      <t>セコウチュウ</t>
    </rPh>
    <rPh sb="12" eb="14">
      <t>キニュウ</t>
    </rPh>
    <rPh sb="14" eb="15">
      <t>レイ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</si>
  <si>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</si>
  <si>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完成時記入例）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2">
      <t>カンセイジ</t>
    </rPh>
    <rPh sb="12" eb="14">
      <t>キニュウ</t>
    </rPh>
    <rPh sb="14" eb="1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</si>
</sst>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textRotation="255" shrinkToFit="1"/>
    </xf>
    <xf numFmtId="0" fontId="4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vertical="center" textRotation="255" shrinkToFit="1"/>
    </xf>
    <xf numFmtId="0" fontId="0" fillId="6" borderId="1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8" fillId="6" borderId="21" xfId="0" applyFont="1" applyFill="1" applyBorder="1" applyAlignment="1">
      <alignment vertical="center" textRotation="255" shrinkToFit="1"/>
    </xf>
    <xf numFmtId="0" fontId="12" fillId="6" borderId="1" xfId="0" applyFont="1" applyFill="1" applyBorder="1" applyAlignment="1">
      <alignment vertical="center" textRotation="255" shrinkToFit="1"/>
    </xf>
    <xf numFmtId="0" fontId="8" fillId="6" borderId="11" xfId="0" applyFont="1" applyFill="1" applyBorder="1" applyAlignment="1">
      <alignment vertical="center" textRotation="255" shrinkToFit="1"/>
    </xf>
    <xf numFmtId="0" fontId="6" fillId="6" borderId="1" xfId="0" applyFont="1" applyFill="1" applyBorder="1" applyAlignment="1">
      <alignment vertical="center" textRotation="255" shrinkToFit="1"/>
    </xf>
    <xf numFmtId="0" fontId="13" fillId="6" borderId="0" xfId="0" applyFont="1" applyFill="1" applyBorder="1" applyAlignment="1">
      <alignment horizontal="center" vertical="center"/>
    </xf>
    <xf numFmtId="176" fontId="13" fillId="6" borderId="0" xfId="0" applyNumberFormat="1" applyFont="1" applyFill="1" applyBorder="1" applyAlignment="1">
      <alignment horizontal="center" vertical="center" shrinkToFit="1"/>
    </xf>
    <xf numFmtId="176" fontId="15" fillId="6" borderId="0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textRotation="255" shrinkToFit="1"/>
    </xf>
    <xf numFmtId="0" fontId="13" fillId="0" borderId="1" xfId="0" applyFont="1" applyFill="1" applyBorder="1" applyAlignment="1">
      <alignment vertical="center" textRotation="255" shrinkToFit="1"/>
    </xf>
    <xf numFmtId="0" fontId="0" fillId="4" borderId="1" xfId="0" applyFill="1" applyBorder="1" applyAlignment="1">
      <alignment vertical="center" textRotation="255" wrapText="1" shrinkToFit="1"/>
    </xf>
    <xf numFmtId="0" fontId="0" fillId="6" borderId="16" xfId="0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textRotation="255" shrinkToFit="1"/>
    </xf>
    <xf numFmtId="0" fontId="0" fillId="6" borderId="1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 textRotation="255" shrinkToFit="1"/>
    </xf>
    <xf numFmtId="0" fontId="0" fillId="0" borderId="33" xfId="0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7" fillId="5" borderId="26" xfId="0" applyNumberFormat="1" applyFont="1" applyFill="1" applyBorder="1" applyAlignment="1">
      <alignment horizontal="center" vertical="center" shrinkToFit="1"/>
    </xf>
    <xf numFmtId="176" fontId="7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0" fillId="5" borderId="32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142875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9627" y="142875"/>
          <a:ext cx="3060000" cy="65962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802BAD8-4305-46D4-A9F2-360E7FA87E38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44792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171452</xdr:colOff>
      <xdr:row>0</xdr:row>
      <xdr:rowOff>161923</xdr:rowOff>
    </xdr:from>
    <xdr:to>
      <xdr:col>24</xdr:col>
      <xdr:colOff>88202</xdr:colOff>
      <xdr:row>4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48177" y="161923"/>
          <a:ext cx="3060000" cy="60960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47825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123825</xdr:colOff>
      <xdr:row>0</xdr:row>
      <xdr:rowOff>161925</xdr:rowOff>
    </xdr:from>
    <xdr:to>
      <xdr:col>36</xdr:col>
      <xdr:colOff>114301</xdr:colOff>
      <xdr:row>3</xdr:row>
      <xdr:rowOff>123826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01100" y="161925"/>
          <a:ext cx="2619376" cy="5238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週休２日工事希望の有無を報告する工事打合せ簿に添付すること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44792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111802</xdr:colOff>
      <xdr:row>22</xdr:row>
      <xdr:rowOff>684951</xdr:rowOff>
    </xdr:from>
    <xdr:to>
      <xdr:col>29</xdr:col>
      <xdr:colOff>254676</xdr:colOff>
      <xdr:row>23</xdr:row>
      <xdr:rowOff>37575</xdr:rowOff>
    </xdr:to>
    <xdr:sp macro="" textlink="">
      <xdr:nvSpPr>
        <xdr:cNvPr id="3" name="下カーブ矢印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7217452" y="613325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114300</xdr:rowOff>
    </xdr:from>
    <xdr:to>
      <xdr:col>24</xdr:col>
      <xdr:colOff>259652</xdr:colOff>
      <xdr:row>4</xdr:row>
      <xdr:rowOff>2398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114300"/>
          <a:ext cx="3060000" cy="64057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12</xdr:col>
      <xdr:colOff>121446</xdr:colOff>
      <xdr:row>15</xdr:row>
      <xdr:rowOff>704259</xdr:rowOff>
    </xdr:from>
    <xdr:to>
      <xdr:col>16</xdr:col>
      <xdr:colOff>213515</xdr:colOff>
      <xdr:row>16</xdr:row>
      <xdr:rowOff>59491</xdr:rowOff>
    </xdr:to>
    <xdr:sp macro="" textlink="">
      <xdr:nvSpPr>
        <xdr:cNvPr id="5" name="下カーブ矢印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3769521" y="415230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47825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25</xdr:col>
      <xdr:colOff>142876</xdr:colOff>
      <xdr:row>26</xdr:row>
      <xdr:rowOff>85726</xdr:rowOff>
    </xdr:from>
    <xdr:ext cx="2143124" cy="571500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77176" y="7019926"/>
          <a:ext cx="2143124" cy="571500"/>
        </a:xfrm>
        <a:prstGeom prst="wedgeRectCallout">
          <a:avLst>
            <a:gd name="adj1" fmla="val -42155"/>
            <a:gd name="adj2" fmla="val -1362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0</xdr:colOff>
      <xdr:row>15</xdr:row>
      <xdr:rowOff>457200</xdr:rowOff>
    </xdr:from>
    <xdr:to>
      <xdr:col>12</xdr:col>
      <xdr:colOff>0</xdr:colOff>
      <xdr:row>15</xdr:row>
      <xdr:rowOff>457200</xdr:rowOff>
    </xdr:to>
    <xdr:cxnSp macro="">
      <xdr:nvCxnSpPr>
        <xdr:cNvPr id="10" name="直線矢印コネクタ 9"/>
        <xdr:cNvCxnSpPr/>
      </xdr:nvCxnSpPr>
      <xdr:spPr>
        <a:xfrm>
          <a:off x="2390775" y="390525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15</xdr:row>
      <xdr:rowOff>47625</xdr:rowOff>
    </xdr:from>
    <xdr:ext cx="1847850" cy="857250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71650" y="3495675"/>
          <a:ext cx="1847850" cy="857250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振替日は、祝日、夏季休暇及び年末年始休暇以外で設定可（計画欄で○または●のない日で設定可）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22</xdr:col>
      <xdr:colOff>0</xdr:colOff>
      <xdr:row>15</xdr:row>
      <xdr:rowOff>457200</xdr:rowOff>
    </xdr:from>
    <xdr:to>
      <xdr:col>23</xdr:col>
      <xdr:colOff>9525</xdr:colOff>
      <xdr:row>15</xdr:row>
      <xdr:rowOff>457200</xdr:rowOff>
    </xdr:to>
    <xdr:cxnSp macro="">
      <xdr:nvCxnSpPr>
        <xdr:cNvPr id="12" name="直線矢印コネクタ 11"/>
        <xdr:cNvCxnSpPr/>
      </xdr:nvCxnSpPr>
      <xdr:spPr>
        <a:xfrm>
          <a:off x="6791325" y="3905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304800</xdr:colOff>
      <xdr:row>15</xdr:row>
      <xdr:rowOff>457200</xdr:rowOff>
    </xdr:from>
    <xdr:to>
      <xdr:col>32</xdr:col>
      <xdr:colOff>0</xdr:colOff>
      <xdr:row>15</xdr:row>
      <xdr:rowOff>457200</xdr:rowOff>
    </xdr:to>
    <xdr:cxnSp macro="">
      <xdr:nvCxnSpPr>
        <xdr:cNvPr id="13" name="直線矢印コネクタ 12"/>
        <xdr:cNvCxnSpPr/>
      </xdr:nvCxnSpPr>
      <xdr:spPr>
        <a:xfrm>
          <a:off x="9610725" y="3905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447675</xdr:rowOff>
    </xdr:from>
    <xdr:to>
      <xdr:col>7</xdr:col>
      <xdr:colOff>295275</xdr:colOff>
      <xdr:row>22</xdr:row>
      <xdr:rowOff>447675</xdr:rowOff>
    </xdr:to>
    <xdr:cxnSp macro="">
      <xdr:nvCxnSpPr>
        <xdr:cNvPr id="14" name="直線矢印コネクタ 13"/>
        <xdr:cNvCxnSpPr/>
      </xdr:nvCxnSpPr>
      <xdr:spPr>
        <a:xfrm>
          <a:off x="1447800" y="5895975"/>
          <a:ext cx="9239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22</xdr:row>
      <xdr:rowOff>447675</xdr:rowOff>
    </xdr:from>
    <xdr:to>
      <xdr:col>23</xdr:col>
      <xdr:colOff>0</xdr:colOff>
      <xdr:row>22</xdr:row>
      <xdr:rowOff>447675</xdr:rowOff>
    </xdr:to>
    <xdr:cxnSp macro="">
      <xdr:nvCxnSpPr>
        <xdr:cNvPr id="15" name="直線矢印コネクタ 14"/>
        <xdr:cNvCxnSpPr/>
      </xdr:nvCxnSpPr>
      <xdr:spPr>
        <a:xfrm>
          <a:off x="5848350" y="5895975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295275</xdr:colOff>
      <xdr:row>22</xdr:row>
      <xdr:rowOff>447675</xdr:rowOff>
    </xdr:from>
    <xdr:to>
      <xdr:col>27</xdr:col>
      <xdr:colOff>304800</xdr:colOff>
      <xdr:row>22</xdr:row>
      <xdr:rowOff>447675</xdr:rowOff>
    </xdr:to>
    <xdr:cxnSp macro="">
      <xdr:nvCxnSpPr>
        <xdr:cNvPr id="16" name="直線矢印コネクタ 15"/>
        <xdr:cNvCxnSpPr/>
      </xdr:nvCxnSpPr>
      <xdr:spPr>
        <a:xfrm>
          <a:off x="8029575" y="5895975"/>
          <a:ext cx="6381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180975</xdr:colOff>
      <xdr:row>0</xdr:row>
      <xdr:rowOff>57149</xdr:rowOff>
    </xdr:from>
    <xdr:to>
      <xdr:col>36</xdr:col>
      <xdr:colOff>257175</xdr:colOff>
      <xdr:row>4</xdr:row>
      <xdr:rowOff>133349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15275" y="57149"/>
          <a:ext cx="3648075" cy="8286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（例）９月初め提出（８月実績）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８月の実績が確認できる書類（工事日誌、出勤簿等）を併せて提示し、監督員の確認を受けること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111802</xdr:colOff>
      <xdr:row>22</xdr:row>
      <xdr:rowOff>684951</xdr:rowOff>
    </xdr:from>
    <xdr:to>
      <xdr:col>29</xdr:col>
      <xdr:colOff>254676</xdr:colOff>
      <xdr:row>23</xdr:row>
      <xdr:rowOff>37575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7217452" y="630470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104775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104775"/>
          <a:ext cx="3060000" cy="65009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12</xdr:col>
      <xdr:colOff>121446</xdr:colOff>
      <xdr:row>15</xdr:row>
      <xdr:rowOff>704259</xdr:rowOff>
    </xdr:from>
    <xdr:to>
      <xdr:col>16</xdr:col>
      <xdr:colOff>213515</xdr:colOff>
      <xdr:row>16</xdr:row>
      <xdr:rowOff>59491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376952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64970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25</xdr:col>
      <xdr:colOff>142876</xdr:colOff>
      <xdr:row>26</xdr:row>
      <xdr:rowOff>85726</xdr:rowOff>
    </xdr:from>
    <xdr:ext cx="2143124" cy="514350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77176" y="7019926"/>
          <a:ext cx="2143124" cy="514350"/>
        </a:xfrm>
        <a:prstGeom prst="wedgeRectCallout">
          <a:avLst>
            <a:gd name="adj1" fmla="val -42155"/>
            <a:gd name="adj2" fmla="val -1362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C3AC38F-9BD5-426B-8345-309395E3EC0C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209550</xdr:colOff>
      <xdr:row>8</xdr:row>
      <xdr:rowOff>142876</xdr:rowOff>
    </xdr:from>
    <xdr:ext cx="1809750" cy="571500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57900" y="1590676"/>
          <a:ext cx="1809750" cy="571500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対象期間が２８日以上あることを確認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8</xdr:col>
      <xdr:colOff>0</xdr:colOff>
      <xdr:row>15</xdr:row>
      <xdr:rowOff>457200</xdr:rowOff>
    </xdr:from>
    <xdr:to>
      <xdr:col>12</xdr:col>
      <xdr:colOff>0</xdr:colOff>
      <xdr:row>15</xdr:row>
      <xdr:rowOff>457200</xdr:rowOff>
    </xdr:to>
    <xdr:cxnSp macro="">
      <xdr:nvCxnSpPr>
        <xdr:cNvPr id="15" name="直線矢印コネクタ 14"/>
        <xdr:cNvCxnSpPr/>
      </xdr:nvCxnSpPr>
      <xdr:spPr>
        <a:xfrm>
          <a:off x="2390775" y="407670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15</xdr:row>
      <xdr:rowOff>457200</xdr:rowOff>
    </xdr:from>
    <xdr:to>
      <xdr:col>23</xdr:col>
      <xdr:colOff>9525</xdr:colOff>
      <xdr:row>15</xdr:row>
      <xdr:rowOff>457200</xdr:rowOff>
    </xdr:to>
    <xdr:cxnSp macro="">
      <xdr:nvCxnSpPr>
        <xdr:cNvPr id="16" name="直線矢印コネクタ 15"/>
        <xdr:cNvCxnSpPr/>
      </xdr:nvCxnSpPr>
      <xdr:spPr>
        <a:xfrm>
          <a:off x="6791325" y="407670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304800</xdr:colOff>
      <xdr:row>15</xdr:row>
      <xdr:rowOff>457200</xdr:rowOff>
    </xdr:from>
    <xdr:to>
      <xdr:col>32</xdr:col>
      <xdr:colOff>0</xdr:colOff>
      <xdr:row>15</xdr:row>
      <xdr:rowOff>457200</xdr:rowOff>
    </xdr:to>
    <xdr:cxnSp macro="">
      <xdr:nvCxnSpPr>
        <xdr:cNvPr id="17" name="直線矢印コネクタ 16"/>
        <xdr:cNvCxnSpPr/>
      </xdr:nvCxnSpPr>
      <xdr:spPr>
        <a:xfrm>
          <a:off x="9610725" y="407670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447675</xdr:rowOff>
    </xdr:from>
    <xdr:to>
      <xdr:col>7</xdr:col>
      <xdr:colOff>295275</xdr:colOff>
      <xdr:row>22</xdr:row>
      <xdr:rowOff>447675</xdr:rowOff>
    </xdr:to>
    <xdr:cxnSp macro="">
      <xdr:nvCxnSpPr>
        <xdr:cNvPr id="18" name="直線矢印コネクタ 17"/>
        <xdr:cNvCxnSpPr/>
      </xdr:nvCxnSpPr>
      <xdr:spPr>
        <a:xfrm>
          <a:off x="1447800" y="6067425"/>
          <a:ext cx="9239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22</xdr:row>
      <xdr:rowOff>447675</xdr:rowOff>
    </xdr:from>
    <xdr:to>
      <xdr:col>23</xdr:col>
      <xdr:colOff>0</xdr:colOff>
      <xdr:row>22</xdr:row>
      <xdr:rowOff>447675</xdr:rowOff>
    </xdr:to>
    <xdr:cxnSp macro="">
      <xdr:nvCxnSpPr>
        <xdr:cNvPr id="19" name="直線矢印コネクタ 18"/>
        <xdr:cNvCxnSpPr/>
      </xdr:nvCxnSpPr>
      <xdr:spPr>
        <a:xfrm>
          <a:off x="5848350" y="6067425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295275</xdr:colOff>
      <xdr:row>22</xdr:row>
      <xdr:rowOff>447675</xdr:rowOff>
    </xdr:from>
    <xdr:to>
      <xdr:col>27</xdr:col>
      <xdr:colOff>304800</xdr:colOff>
      <xdr:row>22</xdr:row>
      <xdr:rowOff>447675</xdr:rowOff>
    </xdr:to>
    <xdr:cxnSp macro="">
      <xdr:nvCxnSpPr>
        <xdr:cNvPr id="20" name="直線矢印コネクタ 19"/>
        <xdr:cNvCxnSpPr/>
      </xdr:nvCxnSpPr>
      <xdr:spPr>
        <a:xfrm>
          <a:off x="8029575" y="6067425"/>
          <a:ext cx="6381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29</xdr:row>
      <xdr:rowOff>476250</xdr:rowOff>
    </xdr:from>
    <xdr:to>
      <xdr:col>5</xdr:col>
      <xdr:colOff>0</xdr:colOff>
      <xdr:row>29</xdr:row>
      <xdr:rowOff>476250</xdr:rowOff>
    </xdr:to>
    <xdr:cxnSp macro="">
      <xdr:nvCxnSpPr>
        <xdr:cNvPr id="21" name="直線矢印コネクタ 20"/>
        <xdr:cNvCxnSpPr/>
      </xdr:nvCxnSpPr>
      <xdr:spPr>
        <a:xfrm>
          <a:off x="828675" y="8096250"/>
          <a:ext cx="6191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476250</xdr:rowOff>
    </xdr:from>
    <xdr:to>
      <xdr:col>10</xdr:col>
      <xdr:colOff>9525</xdr:colOff>
      <xdr:row>29</xdr:row>
      <xdr:rowOff>476250</xdr:rowOff>
    </xdr:to>
    <xdr:cxnSp macro="">
      <xdr:nvCxnSpPr>
        <xdr:cNvPr id="22" name="直線矢印コネクタ 21"/>
        <xdr:cNvCxnSpPr/>
      </xdr:nvCxnSpPr>
      <xdr:spPr>
        <a:xfrm>
          <a:off x="2705100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29</xdr:row>
      <xdr:rowOff>476250</xdr:rowOff>
    </xdr:from>
    <xdr:to>
      <xdr:col>18</xdr:col>
      <xdr:colOff>304800</xdr:colOff>
      <xdr:row>29</xdr:row>
      <xdr:rowOff>476250</xdr:rowOff>
    </xdr:to>
    <xdr:cxnSp macro="">
      <xdr:nvCxnSpPr>
        <xdr:cNvPr id="23" name="直線矢印コネクタ 22"/>
        <xdr:cNvCxnSpPr/>
      </xdr:nvCxnSpPr>
      <xdr:spPr>
        <a:xfrm>
          <a:off x="4581525" y="809625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29</xdr:row>
      <xdr:rowOff>476250</xdr:rowOff>
    </xdr:from>
    <xdr:to>
      <xdr:col>26</xdr:col>
      <xdr:colOff>9525</xdr:colOff>
      <xdr:row>29</xdr:row>
      <xdr:rowOff>476250</xdr:rowOff>
    </xdr:to>
    <xdr:cxnSp macro="">
      <xdr:nvCxnSpPr>
        <xdr:cNvPr id="24" name="直線矢印コネクタ 23"/>
        <xdr:cNvCxnSpPr/>
      </xdr:nvCxnSpPr>
      <xdr:spPr>
        <a:xfrm>
          <a:off x="7734300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29</xdr:row>
      <xdr:rowOff>476250</xdr:rowOff>
    </xdr:from>
    <xdr:to>
      <xdr:col>31</xdr:col>
      <xdr:colOff>9525</xdr:colOff>
      <xdr:row>29</xdr:row>
      <xdr:rowOff>476250</xdr:rowOff>
    </xdr:to>
    <xdr:cxnSp macro="">
      <xdr:nvCxnSpPr>
        <xdr:cNvPr id="25" name="直線矢印コネクタ 24"/>
        <xdr:cNvCxnSpPr/>
      </xdr:nvCxnSpPr>
      <xdr:spPr>
        <a:xfrm>
          <a:off x="9305925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36</xdr:row>
      <xdr:rowOff>466725</xdr:rowOff>
    </xdr:from>
    <xdr:to>
      <xdr:col>10</xdr:col>
      <xdr:colOff>0</xdr:colOff>
      <xdr:row>36</xdr:row>
      <xdr:rowOff>466725</xdr:rowOff>
    </xdr:to>
    <xdr:cxnSp macro="">
      <xdr:nvCxnSpPr>
        <xdr:cNvPr id="26" name="直線矢印コネクタ 25"/>
        <xdr:cNvCxnSpPr/>
      </xdr:nvCxnSpPr>
      <xdr:spPr>
        <a:xfrm>
          <a:off x="2076450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466725</xdr:rowOff>
    </xdr:from>
    <xdr:to>
      <xdr:col>17</xdr:col>
      <xdr:colOff>0</xdr:colOff>
      <xdr:row>36</xdr:row>
      <xdr:rowOff>466725</xdr:rowOff>
    </xdr:to>
    <xdr:cxnSp macro="">
      <xdr:nvCxnSpPr>
        <xdr:cNvPr id="27" name="直線矢印コネクタ 26"/>
        <xdr:cNvCxnSpPr/>
      </xdr:nvCxnSpPr>
      <xdr:spPr>
        <a:xfrm>
          <a:off x="4276725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36</xdr:row>
      <xdr:rowOff>466725</xdr:rowOff>
    </xdr:from>
    <xdr:to>
      <xdr:col>24</xdr:col>
      <xdr:colOff>9525</xdr:colOff>
      <xdr:row>36</xdr:row>
      <xdr:rowOff>466725</xdr:rowOff>
    </xdr:to>
    <xdr:cxnSp macro="">
      <xdr:nvCxnSpPr>
        <xdr:cNvPr id="28" name="直線矢印コネクタ 27"/>
        <xdr:cNvCxnSpPr/>
      </xdr:nvCxnSpPr>
      <xdr:spPr>
        <a:xfrm>
          <a:off x="6486525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36</xdr:row>
      <xdr:rowOff>466725</xdr:rowOff>
    </xdr:from>
    <xdr:to>
      <xdr:col>31</xdr:col>
      <xdr:colOff>304800</xdr:colOff>
      <xdr:row>36</xdr:row>
      <xdr:rowOff>466725</xdr:rowOff>
    </xdr:to>
    <xdr:cxnSp macro="">
      <xdr:nvCxnSpPr>
        <xdr:cNvPr id="29" name="直線矢印コネクタ 28"/>
        <xdr:cNvCxnSpPr/>
      </xdr:nvCxnSpPr>
      <xdr:spPr>
        <a:xfrm>
          <a:off x="8677275" y="10086975"/>
          <a:ext cx="12477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466725</xdr:rowOff>
    </xdr:from>
    <xdr:to>
      <xdr:col>7</xdr:col>
      <xdr:colOff>0</xdr:colOff>
      <xdr:row>43</xdr:row>
      <xdr:rowOff>466725</xdr:rowOff>
    </xdr:to>
    <xdr:cxnSp macro="">
      <xdr:nvCxnSpPr>
        <xdr:cNvPr id="30" name="直線矢印コネクタ 29"/>
        <xdr:cNvCxnSpPr/>
      </xdr:nvCxnSpPr>
      <xdr:spPr>
        <a:xfrm>
          <a:off x="1762125" y="12087225"/>
          <a:ext cx="3143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43</xdr:row>
      <xdr:rowOff>466725</xdr:rowOff>
    </xdr:from>
    <xdr:to>
      <xdr:col>21</xdr:col>
      <xdr:colOff>0</xdr:colOff>
      <xdr:row>43</xdr:row>
      <xdr:rowOff>466725</xdr:rowOff>
    </xdr:to>
    <xdr:cxnSp macro="">
      <xdr:nvCxnSpPr>
        <xdr:cNvPr id="32" name="直線矢印コネクタ 31"/>
        <xdr:cNvCxnSpPr/>
      </xdr:nvCxnSpPr>
      <xdr:spPr>
        <a:xfrm>
          <a:off x="5534025" y="1208722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43</xdr:row>
      <xdr:rowOff>466725</xdr:rowOff>
    </xdr:from>
    <xdr:to>
      <xdr:col>28</xdr:col>
      <xdr:colOff>0</xdr:colOff>
      <xdr:row>43</xdr:row>
      <xdr:rowOff>466725</xdr:rowOff>
    </xdr:to>
    <xdr:cxnSp macro="">
      <xdr:nvCxnSpPr>
        <xdr:cNvPr id="33" name="直線矢印コネクタ 32"/>
        <xdr:cNvCxnSpPr/>
      </xdr:nvCxnSpPr>
      <xdr:spPr>
        <a:xfrm>
          <a:off x="8058150" y="12087225"/>
          <a:ext cx="6191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43</xdr:row>
      <xdr:rowOff>466725</xdr:rowOff>
    </xdr:from>
    <xdr:to>
      <xdr:col>14</xdr:col>
      <xdr:colOff>9525</xdr:colOff>
      <xdr:row>43</xdr:row>
      <xdr:rowOff>466725</xdr:rowOff>
    </xdr:to>
    <xdr:cxnSp macro="">
      <xdr:nvCxnSpPr>
        <xdr:cNvPr id="34" name="直線矢印コネクタ 33"/>
        <xdr:cNvCxnSpPr/>
      </xdr:nvCxnSpPr>
      <xdr:spPr>
        <a:xfrm>
          <a:off x="3343275" y="119157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50</xdr:row>
      <xdr:rowOff>476250</xdr:rowOff>
    </xdr:from>
    <xdr:to>
      <xdr:col>19</xdr:col>
      <xdr:colOff>0</xdr:colOff>
      <xdr:row>50</xdr:row>
      <xdr:rowOff>476250</xdr:rowOff>
    </xdr:to>
    <xdr:cxnSp macro="">
      <xdr:nvCxnSpPr>
        <xdr:cNvPr id="35" name="直線矢印コネクタ 34"/>
        <xdr:cNvCxnSpPr/>
      </xdr:nvCxnSpPr>
      <xdr:spPr>
        <a:xfrm>
          <a:off x="4905375" y="14097000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50</xdr:row>
      <xdr:rowOff>476250</xdr:rowOff>
    </xdr:from>
    <xdr:to>
      <xdr:col>26</xdr:col>
      <xdr:colOff>9525</xdr:colOff>
      <xdr:row>50</xdr:row>
      <xdr:rowOff>476250</xdr:rowOff>
    </xdr:to>
    <xdr:cxnSp macro="">
      <xdr:nvCxnSpPr>
        <xdr:cNvPr id="36" name="直線矢印コネクタ 35"/>
        <xdr:cNvCxnSpPr/>
      </xdr:nvCxnSpPr>
      <xdr:spPr>
        <a:xfrm>
          <a:off x="7115175" y="14097000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</xdr:row>
      <xdr:rowOff>476250</xdr:rowOff>
    </xdr:from>
    <xdr:to>
      <xdr:col>5</xdr:col>
      <xdr:colOff>0</xdr:colOff>
      <xdr:row>50</xdr:row>
      <xdr:rowOff>476250</xdr:rowOff>
    </xdr:to>
    <xdr:cxnSp macro="">
      <xdr:nvCxnSpPr>
        <xdr:cNvPr id="37" name="直線矢印コネクタ 36"/>
        <xdr:cNvCxnSpPr/>
      </xdr:nvCxnSpPr>
      <xdr:spPr>
        <a:xfrm>
          <a:off x="819150" y="140970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50</xdr:row>
      <xdr:rowOff>476250</xdr:rowOff>
    </xdr:from>
    <xdr:to>
      <xdr:col>10</xdr:col>
      <xdr:colOff>0</xdr:colOff>
      <xdr:row>50</xdr:row>
      <xdr:rowOff>476250</xdr:rowOff>
    </xdr:to>
    <xdr:cxnSp macro="">
      <xdr:nvCxnSpPr>
        <xdr:cNvPr id="38" name="直線矢印コネクタ 37"/>
        <xdr:cNvCxnSpPr/>
      </xdr:nvCxnSpPr>
      <xdr:spPr>
        <a:xfrm>
          <a:off x="2705100" y="14097000"/>
          <a:ext cx="3143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57</xdr:row>
      <xdr:rowOff>457200</xdr:rowOff>
    </xdr:from>
    <xdr:to>
      <xdr:col>9</xdr:col>
      <xdr:colOff>0</xdr:colOff>
      <xdr:row>57</xdr:row>
      <xdr:rowOff>457200</xdr:rowOff>
    </xdr:to>
    <xdr:cxnSp macro="">
      <xdr:nvCxnSpPr>
        <xdr:cNvPr id="39" name="直線矢印コネクタ 38"/>
        <xdr:cNvCxnSpPr/>
      </xdr:nvCxnSpPr>
      <xdr:spPr>
        <a:xfrm>
          <a:off x="2076450" y="160782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57</xdr:row>
      <xdr:rowOff>457200</xdr:rowOff>
    </xdr:from>
    <xdr:to>
      <xdr:col>15</xdr:col>
      <xdr:colOff>9525</xdr:colOff>
      <xdr:row>57</xdr:row>
      <xdr:rowOff>457200</xdr:rowOff>
    </xdr:to>
    <xdr:cxnSp macro="">
      <xdr:nvCxnSpPr>
        <xdr:cNvPr id="40" name="直線矢印コネクタ 39"/>
        <xdr:cNvCxnSpPr/>
      </xdr:nvCxnSpPr>
      <xdr:spPr>
        <a:xfrm>
          <a:off x="3971925" y="160782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0</xdr:row>
      <xdr:rowOff>47625</xdr:rowOff>
    </xdr:from>
    <xdr:to>
      <xdr:col>36</xdr:col>
      <xdr:colOff>285750</xdr:colOff>
      <xdr:row>4</xdr:row>
      <xdr:rowOff>123825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96225" y="47625"/>
          <a:ext cx="3695700" cy="8286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現場完成日（目的物完了）後提出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完成月の実績が確認できる書類（工事日誌、出勤簿等）を併せて提示し、監督員の確認を受けること</a:t>
          </a:r>
        </a:p>
      </xdr:txBody>
    </xdr:sp>
    <xdr:clientData/>
  </xdr:twoCellAnchor>
  <xdr:oneCellAnchor>
    <xdr:from>
      <xdr:col>6</xdr:col>
      <xdr:colOff>0</xdr:colOff>
      <xdr:row>15</xdr:row>
      <xdr:rowOff>57150</xdr:rowOff>
    </xdr:from>
    <xdr:ext cx="1847850" cy="857250"/>
    <xdr:sp macro="" textlink="">
      <xdr:nvSpPr>
        <xdr:cNvPr id="41" name="四角形吹き出し 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62125" y="3505200"/>
          <a:ext cx="1847850" cy="857250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振替日は、祝日、夏季休暇及び年末年始休暇以外で設定可（計画欄で○または●のない日で設定可）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18.75" customHeight="1" x14ac:dyDescent="0.15">
      <c r="B1" s="61" t="s">
        <v>37</v>
      </c>
      <c r="L1" s="3"/>
      <c r="AB1" s="3"/>
      <c r="AG1" s="77"/>
      <c r="AH1" s="77"/>
      <c r="AI1" s="77"/>
      <c r="AJ1" s="77"/>
      <c r="AK1" s="77"/>
    </row>
    <row r="2" spans="2:37" ht="14.25" customHeight="1" x14ac:dyDescent="0.15">
      <c r="AI2" s="39"/>
      <c r="AJ2" s="40"/>
      <c r="AK2" s="40"/>
    </row>
    <row r="3" spans="2:37" ht="15" customHeight="1" x14ac:dyDescent="0.15">
      <c r="B3" s="62" t="s">
        <v>38</v>
      </c>
      <c r="C3" s="4"/>
    </row>
    <row r="4" spans="2:37" ht="15" customHeight="1" x14ac:dyDescent="0.15">
      <c r="B4" s="63" t="s">
        <v>41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10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H6" s="82" t="s">
        <v>31</v>
      </c>
      <c r="AI6" s="83"/>
      <c r="AJ6" s="86" t="s">
        <v>29</v>
      </c>
      <c r="AK6" s="87"/>
    </row>
    <row r="7" spans="2:37" x14ac:dyDescent="0.15">
      <c r="B7" s="6" t="s">
        <v>1</v>
      </c>
      <c r="C7" s="42"/>
      <c r="D7" s="42"/>
      <c r="E7" s="42"/>
      <c r="F7" s="42"/>
      <c r="G7" s="48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8"/>
      <c r="AB7" s="42"/>
      <c r="AC7" s="42"/>
      <c r="AD7" s="42"/>
      <c r="AE7" s="42"/>
      <c r="AF7" s="42"/>
      <c r="AG7" s="42"/>
      <c r="AH7" s="84"/>
      <c r="AI7" s="85"/>
      <c r="AJ7" s="88"/>
      <c r="AK7" s="89"/>
    </row>
    <row r="8" spans="2:37" x14ac:dyDescent="0.15">
      <c r="B8" s="6" t="s">
        <v>3</v>
      </c>
      <c r="C8" s="42"/>
      <c r="D8" s="42"/>
      <c r="E8" s="42"/>
      <c r="F8" s="42"/>
      <c r="G8" s="48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8"/>
      <c r="AB8" s="42"/>
      <c r="AC8" s="42"/>
      <c r="AD8" s="42"/>
      <c r="AE8" s="42"/>
      <c r="AF8" s="42"/>
      <c r="AG8" s="42"/>
      <c r="AH8" s="96" t="s">
        <v>15</v>
      </c>
      <c r="AI8" s="98" t="s">
        <v>30</v>
      </c>
      <c r="AJ8" s="100" t="s">
        <v>15</v>
      </c>
      <c r="AK8" s="102" t="s">
        <v>30</v>
      </c>
    </row>
    <row r="9" spans="2:37" s="2" customFormat="1" ht="75" customHeight="1" x14ac:dyDescent="0.15">
      <c r="B9" s="8" t="s">
        <v>6</v>
      </c>
      <c r="C9" s="43"/>
      <c r="D9" s="43"/>
      <c r="E9" s="43"/>
      <c r="F9" s="43"/>
      <c r="G9" s="5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54"/>
      <c r="AB9" s="43"/>
      <c r="AC9" s="43"/>
      <c r="AD9" s="43"/>
      <c r="AE9" s="43"/>
      <c r="AF9" s="43"/>
      <c r="AG9" s="43"/>
      <c r="AH9" s="97"/>
      <c r="AI9" s="99"/>
      <c r="AJ9" s="101"/>
      <c r="AK9" s="103"/>
    </row>
    <row r="10" spans="2:37" s="1" customFormat="1" x14ac:dyDescent="0.15">
      <c r="B10" s="6" t="s">
        <v>2</v>
      </c>
      <c r="C10" s="42"/>
      <c r="D10" s="42"/>
      <c r="E10" s="42"/>
      <c r="F10" s="42"/>
      <c r="G10" s="48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8"/>
      <c r="AB10" s="42"/>
      <c r="AC10" s="42"/>
      <c r="AD10" s="42"/>
      <c r="AE10" s="42"/>
      <c r="AF10" s="42"/>
      <c r="AG10" s="42"/>
      <c r="AH10" s="9">
        <f>COUNTIF(C10:AG10,"●")</f>
        <v>0</v>
      </c>
      <c r="AI10" s="90" t="e">
        <f>AH11/AH10</f>
        <v>#DIV/0!</v>
      </c>
      <c r="AJ10" s="35">
        <f>AH10</f>
        <v>0</v>
      </c>
      <c r="AK10" s="94" t="e">
        <f>AJ11/AJ10</f>
        <v>#DIV/0!</v>
      </c>
    </row>
    <row r="11" spans="2:37" s="1" customFormat="1" ht="14.25" thickBot="1" x14ac:dyDescent="0.2">
      <c r="B11" s="7" t="s">
        <v>35</v>
      </c>
      <c r="C11" s="44"/>
      <c r="D11" s="44"/>
      <c r="E11" s="44"/>
      <c r="F11" s="44"/>
      <c r="G11" s="51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51"/>
      <c r="AB11" s="44"/>
      <c r="AC11" s="44"/>
      <c r="AD11" s="44"/>
      <c r="AE11" s="44"/>
      <c r="AF11" s="44"/>
      <c r="AG11" s="44"/>
      <c r="AH11" s="10">
        <f>COUNTIF(C11:AG11,"●")</f>
        <v>0</v>
      </c>
      <c r="AI11" s="91"/>
      <c r="AJ11" s="36">
        <f>AH11</f>
        <v>0</v>
      </c>
      <c r="AK11" s="95"/>
    </row>
    <row r="12" spans="2:37" ht="14.25" thickBot="1" x14ac:dyDescent="0.2"/>
    <row r="13" spans="2:37" ht="13.5" customHeight="1" x14ac:dyDescent="0.15">
      <c r="B13" s="5" t="s">
        <v>0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8"/>
      <c r="AH13" s="82" t="s">
        <v>31</v>
      </c>
      <c r="AI13" s="109"/>
      <c r="AJ13" s="86" t="s">
        <v>29</v>
      </c>
      <c r="AK13" s="87"/>
    </row>
    <row r="14" spans="2:37" x14ac:dyDescent="0.15">
      <c r="B14" s="6" t="s">
        <v>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84"/>
      <c r="AI14" s="110"/>
      <c r="AJ14" s="88"/>
      <c r="AK14" s="89"/>
    </row>
    <row r="15" spans="2:37" x14ac:dyDescent="0.15">
      <c r="B15" s="6" t="s">
        <v>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96" t="s">
        <v>15</v>
      </c>
      <c r="AI15" s="98" t="s">
        <v>30</v>
      </c>
      <c r="AJ15" s="104" t="s">
        <v>15</v>
      </c>
      <c r="AK15" s="111" t="s">
        <v>30</v>
      </c>
    </row>
    <row r="16" spans="2:37" s="2" customFormat="1" ht="75" customHeight="1" x14ac:dyDescent="0.15">
      <c r="B16" s="8" t="s">
        <v>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97"/>
      <c r="AI16" s="99"/>
      <c r="AJ16" s="101"/>
      <c r="AK16" s="103"/>
    </row>
    <row r="17" spans="2:37" s="1" customFormat="1" x14ac:dyDescent="0.15">
      <c r="B17" s="6" t="s">
        <v>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9">
        <f>COUNTIF(C17:AG17,"●")</f>
        <v>0</v>
      </c>
      <c r="AI17" s="90" t="e">
        <f>AH18/AH17</f>
        <v>#DIV/0!</v>
      </c>
      <c r="AJ17" s="35">
        <f>AJ10+AH17</f>
        <v>0</v>
      </c>
      <c r="AK17" s="94" t="e">
        <f>AJ18/AJ17</f>
        <v>#DIV/0!</v>
      </c>
    </row>
    <row r="18" spans="2:37" s="1" customFormat="1" ht="14.25" thickBot="1" x14ac:dyDescent="0.2">
      <c r="B18" s="7" t="s">
        <v>35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10">
        <f>COUNTIF(C18:AG18,"●")</f>
        <v>0</v>
      </c>
      <c r="AI18" s="91"/>
      <c r="AJ18" s="36">
        <f>AJ11+AH18</f>
        <v>0</v>
      </c>
      <c r="AK18" s="95"/>
    </row>
    <row r="19" spans="2:37" ht="14.25" thickBot="1" x14ac:dyDescent="0.2"/>
    <row r="20" spans="2:37" ht="13.5" customHeight="1" x14ac:dyDescent="0.15">
      <c r="B20" s="5" t="s">
        <v>0</v>
      </c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1"/>
      <c r="AH20" s="82" t="s">
        <v>31</v>
      </c>
      <c r="AI20" s="83"/>
      <c r="AJ20" s="86" t="s">
        <v>29</v>
      </c>
      <c r="AK20" s="87"/>
    </row>
    <row r="21" spans="2:37" x14ac:dyDescent="0.15">
      <c r="B21" s="6" t="s">
        <v>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84"/>
      <c r="AI21" s="85"/>
      <c r="AJ21" s="88"/>
      <c r="AK21" s="89"/>
    </row>
    <row r="22" spans="2:37" x14ac:dyDescent="0.15">
      <c r="B22" s="6" t="s">
        <v>3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96" t="s">
        <v>15</v>
      </c>
      <c r="AI22" s="98" t="s">
        <v>30</v>
      </c>
      <c r="AJ22" s="100" t="s">
        <v>15</v>
      </c>
      <c r="AK22" s="102" t="s">
        <v>30</v>
      </c>
    </row>
    <row r="23" spans="2:37" s="2" customFormat="1" ht="75" customHeight="1" x14ac:dyDescent="0.15">
      <c r="B23" s="8" t="s">
        <v>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5"/>
      <c r="P23" s="55"/>
      <c r="Q23" s="55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97"/>
      <c r="AI23" s="99"/>
      <c r="AJ23" s="101"/>
      <c r="AK23" s="103"/>
    </row>
    <row r="24" spans="2:37" s="1" customFormat="1" x14ac:dyDescent="0.15">
      <c r="B24" s="6" t="s">
        <v>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9">
        <f>COUNTIF(C24:AG24,"●")</f>
        <v>0</v>
      </c>
      <c r="AI24" s="90" t="e">
        <f>AH25/AH24</f>
        <v>#DIV/0!</v>
      </c>
      <c r="AJ24" s="35">
        <f>AJ17+AH24</f>
        <v>0</v>
      </c>
      <c r="AK24" s="94" t="e">
        <f>AJ25/AJ24</f>
        <v>#DIV/0!</v>
      </c>
    </row>
    <row r="25" spans="2:37" s="1" customFormat="1" ht="14.25" thickBot="1" x14ac:dyDescent="0.2">
      <c r="B25" s="7" t="s">
        <v>35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10">
        <f>COUNTIF(C25:AG25,"●")</f>
        <v>0</v>
      </c>
      <c r="AI25" s="91"/>
      <c r="AJ25" s="36">
        <f>AJ18+AH25</f>
        <v>0</v>
      </c>
      <c r="AK25" s="95"/>
    </row>
    <row r="26" spans="2:37" ht="14.25" thickBot="1" x14ac:dyDescent="0.2"/>
    <row r="27" spans="2:37" ht="13.5" customHeight="1" x14ac:dyDescent="0.15">
      <c r="B27" s="5" t="s">
        <v>0</v>
      </c>
      <c r="C27" s="7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H27" s="82" t="s">
        <v>31</v>
      </c>
      <c r="AI27" s="83"/>
      <c r="AJ27" s="86" t="s">
        <v>29</v>
      </c>
      <c r="AK27" s="87"/>
    </row>
    <row r="28" spans="2:37" x14ac:dyDescent="0.15">
      <c r="B28" s="6" t="s">
        <v>1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84"/>
      <c r="AI28" s="85"/>
      <c r="AJ28" s="88"/>
      <c r="AK28" s="89"/>
    </row>
    <row r="29" spans="2:37" x14ac:dyDescent="0.15">
      <c r="B29" s="6" t="s">
        <v>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96" t="s">
        <v>15</v>
      </c>
      <c r="AI29" s="98" t="s">
        <v>30</v>
      </c>
      <c r="AJ29" s="100" t="s">
        <v>15</v>
      </c>
      <c r="AK29" s="102" t="s">
        <v>30</v>
      </c>
    </row>
    <row r="30" spans="2:37" s="2" customFormat="1" ht="75" customHeight="1" x14ac:dyDescent="0.15">
      <c r="B30" s="8" t="s">
        <v>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97"/>
      <c r="AI30" s="99"/>
      <c r="AJ30" s="101"/>
      <c r="AK30" s="103"/>
    </row>
    <row r="31" spans="2:37" s="1" customFormat="1" x14ac:dyDescent="0.15">
      <c r="B31" s="6" t="s">
        <v>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9">
        <f>COUNTIF(C31:AG31,"●")</f>
        <v>0</v>
      </c>
      <c r="AI31" s="90" t="e">
        <f>AH32/AH31</f>
        <v>#DIV/0!</v>
      </c>
      <c r="AJ31" s="35">
        <f>AJ24+AH31</f>
        <v>0</v>
      </c>
      <c r="AK31" s="94" t="e">
        <f>AJ32/AJ31</f>
        <v>#DIV/0!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10">
        <f>COUNTIF(C32:AG32,"●")</f>
        <v>0</v>
      </c>
      <c r="AI32" s="91"/>
      <c r="AJ32" s="36">
        <f>AJ25+AH32</f>
        <v>0</v>
      </c>
      <c r="AK32" s="95"/>
    </row>
    <row r="33" spans="2:37" ht="14.25" thickBot="1" x14ac:dyDescent="0.2"/>
    <row r="34" spans="2:37" ht="13.5" customHeight="1" x14ac:dyDescent="0.15">
      <c r="B34" s="5" t="s">
        <v>0</v>
      </c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  <c r="AH34" s="82" t="s">
        <v>31</v>
      </c>
      <c r="AI34" s="83"/>
      <c r="AJ34" s="86" t="s">
        <v>29</v>
      </c>
      <c r="AK34" s="87"/>
    </row>
    <row r="35" spans="2:37" x14ac:dyDescent="0.15">
      <c r="B35" s="6" t="s">
        <v>1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84"/>
      <c r="AI35" s="85"/>
      <c r="AJ35" s="88"/>
      <c r="AK35" s="89"/>
    </row>
    <row r="36" spans="2:37" x14ac:dyDescent="0.15">
      <c r="B36" s="6" t="s">
        <v>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96" t="s">
        <v>15</v>
      </c>
      <c r="AI36" s="98" t="s">
        <v>30</v>
      </c>
      <c r="AJ36" s="100" t="s">
        <v>15</v>
      </c>
      <c r="AK36" s="102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97"/>
      <c r="AI37" s="99"/>
      <c r="AJ37" s="101"/>
      <c r="AK37" s="103"/>
    </row>
    <row r="38" spans="2:37" s="1" customFormat="1" x14ac:dyDescent="0.15">
      <c r="B38" s="6" t="s">
        <v>2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9">
        <f>COUNTIF(C38:AG38,"●")</f>
        <v>0</v>
      </c>
      <c r="AI38" s="90" t="e">
        <f>AH39/AH38</f>
        <v>#DIV/0!</v>
      </c>
      <c r="AJ38" s="35">
        <f>AJ31+AH38</f>
        <v>0</v>
      </c>
      <c r="AK38" s="94" t="e">
        <f>AJ39/AJ38</f>
        <v>#DIV/0!</v>
      </c>
    </row>
    <row r="39" spans="2:37" s="1" customFormat="1" ht="14.25" thickBot="1" x14ac:dyDescent="0.2">
      <c r="B39" s="7" t="s">
        <v>35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10">
        <f>COUNTIF(C39:AG39,"●")</f>
        <v>0</v>
      </c>
      <c r="AI39" s="91"/>
      <c r="AJ39" s="36">
        <f>AJ32+AH39</f>
        <v>0</v>
      </c>
      <c r="AK39" s="95"/>
    </row>
    <row r="40" spans="2:37" ht="14.25" thickBot="1" x14ac:dyDescent="0.2"/>
    <row r="41" spans="2:37" ht="13.5" customHeight="1" x14ac:dyDescent="0.15">
      <c r="B41" s="5" t="s">
        <v>0</v>
      </c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1"/>
      <c r="AH41" s="82" t="s">
        <v>31</v>
      </c>
      <c r="AI41" s="83"/>
      <c r="AJ41" s="86" t="s">
        <v>29</v>
      </c>
      <c r="AK41" s="87"/>
    </row>
    <row r="42" spans="2:37" x14ac:dyDescent="0.15">
      <c r="B42" s="6" t="s">
        <v>1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84"/>
      <c r="AI42" s="85"/>
      <c r="AJ42" s="88"/>
      <c r="AK42" s="89"/>
    </row>
    <row r="43" spans="2:37" x14ac:dyDescent="0.15">
      <c r="B43" s="6" t="s">
        <v>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96" t="s">
        <v>15</v>
      </c>
      <c r="AI43" s="98" t="s">
        <v>30</v>
      </c>
      <c r="AJ43" s="100" t="s">
        <v>15</v>
      </c>
      <c r="AK43" s="102" t="s">
        <v>30</v>
      </c>
    </row>
    <row r="44" spans="2:37" s="2" customFormat="1" ht="75" customHeight="1" x14ac:dyDescent="0.15">
      <c r="B44" s="8" t="s">
        <v>6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97"/>
      <c r="AI44" s="99"/>
      <c r="AJ44" s="101"/>
      <c r="AK44" s="103"/>
    </row>
    <row r="45" spans="2:37" s="1" customFormat="1" x14ac:dyDescent="0.15">
      <c r="B45" s="6" t="s">
        <v>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9">
        <f>COUNTIF(C45:AG45,"●")</f>
        <v>0</v>
      </c>
      <c r="AI45" s="90" t="e">
        <f>AH46/AH45</f>
        <v>#DIV/0!</v>
      </c>
      <c r="AJ45" s="35">
        <f>AJ38+AH45</f>
        <v>0</v>
      </c>
      <c r="AK45" s="94" t="e">
        <f>AJ46/AJ45</f>
        <v>#DIV/0!</v>
      </c>
    </row>
    <row r="46" spans="2:37" s="1" customFormat="1" ht="14.25" thickBot="1" x14ac:dyDescent="0.2">
      <c r="B46" s="7" t="s">
        <v>35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10">
        <f>COUNTIF(C46:AG46,"●")</f>
        <v>0</v>
      </c>
      <c r="AI46" s="91"/>
      <c r="AJ46" s="36">
        <f>AJ39+AH46</f>
        <v>0</v>
      </c>
      <c r="AK46" s="95"/>
    </row>
    <row r="47" spans="2:37" ht="14.25" thickBot="1" x14ac:dyDescent="0.2"/>
    <row r="48" spans="2:37" ht="13.5" customHeight="1" x14ac:dyDescent="0.15">
      <c r="B48" s="5" t="s">
        <v>0</v>
      </c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1"/>
      <c r="AH48" s="82" t="s">
        <v>31</v>
      </c>
      <c r="AI48" s="83"/>
      <c r="AJ48" s="86" t="s">
        <v>29</v>
      </c>
      <c r="AK48" s="87"/>
    </row>
    <row r="49" spans="2:37" x14ac:dyDescent="0.15">
      <c r="B49" s="6" t="s">
        <v>1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84"/>
      <c r="AI49" s="85"/>
      <c r="AJ49" s="88"/>
      <c r="AK49" s="89"/>
    </row>
    <row r="50" spans="2:37" x14ac:dyDescent="0.15">
      <c r="B50" s="6" t="s">
        <v>3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96" t="s">
        <v>15</v>
      </c>
      <c r="AI50" s="98" t="s">
        <v>30</v>
      </c>
      <c r="AJ50" s="100" t="s">
        <v>15</v>
      </c>
      <c r="AK50" s="102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97"/>
      <c r="AI51" s="99"/>
      <c r="AJ51" s="101"/>
      <c r="AK51" s="103"/>
    </row>
    <row r="52" spans="2:37" s="1" customFormat="1" x14ac:dyDescent="0.15">
      <c r="B52" s="6" t="s">
        <v>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9">
        <f>COUNTIF(C52:AG52,"●")</f>
        <v>0</v>
      </c>
      <c r="AI52" s="90" t="e">
        <f>AH53/AH52</f>
        <v>#DIV/0!</v>
      </c>
      <c r="AJ52" s="35">
        <f>AJ45+AH52</f>
        <v>0</v>
      </c>
      <c r="AK52" s="94" t="e">
        <f>AJ53/AJ52</f>
        <v>#DIV/0!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10">
        <f>COUNTIF(C53:AG53,"●")</f>
        <v>0</v>
      </c>
      <c r="AI53" s="91"/>
      <c r="AJ53" s="36">
        <f>AJ46+AH53</f>
        <v>0</v>
      </c>
      <c r="AK53" s="95"/>
    </row>
    <row r="54" spans="2:37" ht="14.25" thickBot="1" x14ac:dyDescent="0.2"/>
    <row r="55" spans="2:37" ht="13.5" customHeight="1" x14ac:dyDescent="0.15">
      <c r="B55" s="5" t="s">
        <v>0</v>
      </c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1"/>
      <c r="AH55" s="82" t="s">
        <v>31</v>
      </c>
      <c r="AI55" s="83"/>
      <c r="AJ55" s="86" t="s">
        <v>29</v>
      </c>
      <c r="AK55" s="87"/>
    </row>
    <row r="56" spans="2:37" x14ac:dyDescent="0.15">
      <c r="B56" s="6" t="s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5"/>
      <c r="U56" s="42"/>
      <c r="V56" s="42"/>
      <c r="W56" s="42"/>
      <c r="X56" s="42"/>
      <c r="Y56" s="42"/>
      <c r="Z56" s="42"/>
      <c r="AA56" s="42"/>
      <c r="AB56" s="48"/>
      <c r="AC56" s="42"/>
      <c r="AD56" s="42"/>
      <c r="AE56" s="42"/>
      <c r="AF56" s="42"/>
      <c r="AG56" s="42"/>
      <c r="AH56" s="84"/>
      <c r="AI56" s="85"/>
      <c r="AJ56" s="88"/>
      <c r="AK56" s="89"/>
    </row>
    <row r="57" spans="2:37" x14ac:dyDescent="0.15">
      <c r="B57" s="6" t="s">
        <v>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5"/>
      <c r="U57" s="42"/>
      <c r="V57" s="42"/>
      <c r="W57" s="42"/>
      <c r="X57" s="42"/>
      <c r="Y57" s="42"/>
      <c r="Z57" s="42"/>
      <c r="AA57" s="42"/>
      <c r="AB57" s="48"/>
      <c r="AC57" s="42"/>
      <c r="AD57" s="42"/>
      <c r="AE57" s="42"/>
      <c r="AF57" s="42"/>
      <c r="AG57" s="42"/>
      <c r="AH57" s="96" t="s">
        <v>15</v>
      </c>
      <c r="AI57" s="98" t="s">
        <v>30</v>
      </c>
      <c r="AJ57" s="100" t="s">
        <v>15</v>
      </c>
      <c r="AK57" s="102" t="s">
        <v>30</v>
      </c>
    </row>
    <row r="58" spans="2:37" s="2" customFormat="1" ht="75" customHeight="1" x14ac:dyDescent="0.15">
      <c r="B58" s="8" t="s">
        <v>6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56"/>
      <c r="U58" s="43"/>
      <c r="V58" s="43"/>
      <c r="W58" s="43"/>
      <c r="X58" s="43"/>
      <c r="Y58" s="43"/>
      <c r="Z58" s="43"/>
      <c r="AA58" s="50"/>
      <c r="AB58" s="49"/>
      <c r="AC58" s="43"/>
      <c r="AD58" s="43"/>
      <c r="AE58" s="43"/>
      <c r="AF58" s="43"/>
      <c r="AG58" s="57"/>
      <c r="AH58" s="97"/>
      <c r="AI58" s="99"/>
      <c r="AJ58" s="101"/>
      <c r="AK58" s="103"/>
    </row>
    <row r="59" spans="2:37" s="1" customFormat="1" x14ac:dyDescent="0.15">
      <c r="B59" s="6" t="s">
        <v>2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5"/>
      <c r="U59" s="42"/>
      <c r="V59" s="42"/>
      <c r="W59" s="42"/>
      <c r="X59" s="42"/>
      <c r="Y59" s="42"/>
      <c r="Z59" s="42"/>
      <c r="AA59" s="42"/>
      <c r="AB59" s="48"/>
      <c r="AC59" s="42"/>
      <c r="AD59" s="42"/>
      <c r="AE59" s="42"/>
      <c r="AF59" s="42"/>
      <c r="AG59" s="42"/>
      <c r="AH59" s="9">
        <f>COUNTIF(C59:AG59,"●")</f>
        <v>0</v>
      </c>
      <c r="AI59" s="90" t="e">
        <f>AH60/AH59</f>
        <v>#DIV/0!</v>
      </c>
      <c r="AJ59" s="35">
        <f>AJ52+AH59</f>
        <v>0</v>
      </c>
      <c r="AK59" s="92" t="e">
        <f>AJ60/AJ59</f>
        <v>#DIV/0!</v>
      </c>
    </row>
    <row r="60" spans="2:37" s="1" customFormat="1" ht="14.25" thickBot="1" x14ac:dyDescent="0.2">
      <c r="B60" s="7" t="s">
        <v>35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7"/>
      <c r="U60" s="44"/>
      <c r="V60" s="44"/>
      <c r="W60" s="44"/>
      <c r="X60" s="44"/>
      <c r="Y60" s="44"/>
      <c r="Z60" s="44"/>
      <c r="AA60" s="44"/>
      <c r="AB60" s="51"/>
      <c r="AC60" s="44"/>
      <c r="AD60" s="44"/>
      <c r="AE60" s="44"/>
      <c r="AF60" s="44"/>
      <c r="AG60" s="44"/>
      <c r="AH60" s="10">
        <f>COUNTIF(C60:AG60,"●")</f>
        <v>0</v>
      </c>
      <c r="AI60" s="91"/>
      <c r="AJ60" s="36">
        <f>AJ53+AH60</f>
        <v>0</v>
      </c>
      <c r="AK60" s="93"/>
    </row>
    <row r="61" spans="2:37" x14ac:dyDescent="0.15">
      <c r="AH61" s="41"/>
      <c r="AI61" s="41"/>
      <c r="AJ61" s="41"/>
      <c r="AK61" s="41"/>
    </row>
    <row r="62" spans="2:37" ht="14.25" x14ac:dyDescent="0.15">
      <c r="B62" s="64" t="s">
        <v>36</v>
      </c>
    </row>
    <row r="63" spans="2:37" ht="14.25" x14ac:dyDescent="0.15">
      <c r="B63" s="65" t="s">
        <v>39</v>
      </c>
    </row>
    <row r="64" spans="2:37" ht="14.25" x14ac:dyDescent="0.15">
      <c r="B64" s="66" t="s">
        <v>54</v>
      </c>
    </row>
    <row r="65" spans="2:2" ht="17.25" customHeight="1" x14ac:dyDescent="0.15">
      <c r="B65" s="66" t="s">
        <v>55</v>
      </c>
    </row>
  </sheetData>
  <mergeCells count="72">
    <mergeCell ref="AK10:AK11"/>
    <mergeCell ref="C13:AG13"/>
    <mergeCell ref="AH15:AH16"/>
    <mergeCell ref="AJ13:AK14"/>
    <mergeCell ref="AH13:AI14"/>
    <mergeCell ref="AK15:AK16"/>
    <mergeCell ref="AJ6:AK7"/>
    <mergeCell ref="AH8:AH9"/>
    <mergeCell ref="AI8:AI9"/>
    <mergeCell ref="AJ8:AJ9"/>
    <mergeCell ref="AK8:AK9"/>
    <mergeCell ref="C20:AG20"/>
    <mergeCell ref="AI15:AI16"/>
    <mergeCell ref="AI17:AI18"/>
    <mergeCell ref="C6:AG6"/>
    <mergeCell ref="AH6:AI7"/>
    <mergeCell ref="AI10:AI11"/>
    <mergeCell ref="C27:AG27"/>
    <mergeCell ref="AH27:AI28"/>
    <mergeCell ref="AJ27:AK28"/>
    <mergeCell ref="AI24:AI25"/>
    <mergeCell ref="AK24:AK25"/>
    <mergeCell ref="AI31:AI32"/>
    <mergeCell ref="AK31:AK32"/>
    <mergeCell ref="AK17:AK18"/>
    <mergeCell ref="AJ15:AJ16"/>
    <mergeCell ref="AH29:AH30"/>
    <mergeCell ref="AI29:AI30"/>
    <mergeCell ref="AJ29:AJ30"/>
    <mergeCell ref="AK29:AK30"/>
    <mergeCell ref="AH20:AI21"/>
    <mergeCell ref="AJ20:AK21"/>
    <mergeCell ref="AH22:AH23"/>
    <mergeCell ref="AI22:AI23"/>
    <mergeCell ref="AJ22:AJ23"/>
    <mergeCell ref="AK22:AK23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61" t="s">
        <v>71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105">
        <v>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H6" s="82" t="s">
        <v>31</v>
      </c>
      <c r="AI6" s="83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84"/>
      <c r="AI7" s="85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96" t="s">
        <v>15</v>
      </c>
      <c r="AI8" s="98" t="s">
        <v>30</v>
      </c>
      <c r="AJ8" s="100" t="s">
        <v>15</v>
      </c>
      <c r="AK8" s="102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/>
      <c r="AC9" s="15"/>
      <c r="AD9" s="15"/>
      <c r="AE9" s="12"/>
      <c r="AF9" s="43"/>
      <c r="AG9" s="12"/>
      <c r="AH9" s="97"/>
      <c r="AI9" s="99"/>
      <c r="AJ9" s="101"/>
      <c r="AK9" s="103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90">
        <f>AH11/AH10</f>
        <v>0</v>
      </c>
      <c r="AJ10" s="35">
        <f>AH10</f>
        <v>2</v>
      </c>
      <c r="AK10" s="94">
        <f>AJ11/AJ10</f>
        <v>0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/>
      <c r="AD11" s="16"/>
      <c r="AE11" s="13"/>
      <c r="AF11" s="44"/>
      <c r="AG11" s="13"/>
      <c r="AH11" s="10">
        <f>COUNTIF(C11:AG11,"●")</f>
        <v>0</v>
      </c>
      <c r="AI11" s="91"/>
      <c r="AJ11" s="36">
        <f>AH11</f>
        <v>0</v>
      </c>
      <c r="AK11" s="95"/>
    </row>
    <row r="12" spans="2:37" ht="14.25" thickBot="1" x14ac:dyDescent="0.2"/>
    <row r="13" spans="2:37" ht="13.5" customHeight="1" x14ac:dyDescent="0.15">
      <c r="B13" s="5" t="s">
        <v>0</v>
      </c>
      <c r="C13" s="105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8"/>
      <c r="AH13" s="82" t="s">
        <v>31</v>
      </c>
      <c r="AI13" s="83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84"/>
      <c r="AI14" s="85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96" t="s">
        <v>15</v>
      </c>
      <c r="AI15" s="98" t="s">
        <v>30</v>
      </c>
      <c r="AJ15" s="100" t="s">
        <v>15</v>
      </c>
      <c r="AK15" s="102" t="s">
        <v>30</v>
      </c>
    </row>
    <row r="16" spans="2:37" s="2" customFormat="1" ht="75" customHeight="1" x14ac:dyDescent="0.15">
      <c r="B16" s="8" t="s">
        <v>6</v>
      </c>
      <c r="C16" s="43"/>
      <c r="D16" s="12"/>
      <c r="E16" s="12"/>
      <c r="F16" s="15"/>
      <c r="G16" s="15"/>
      <c r="H16" s="12"/>
      <c r="I16" s="43"/>
      <c r="J16" s="43"/>
      <c r="K16" s="12"/>
      <c r="L16" s="12"/>
      <c r="M16" s="15"/>
      <c r="N16" s="15"/>
      <c r="O16" s="12"/>
      <c r="P16" s="43"/>
      <c r="Q16" s="12"/>
      <c r="R16" s="43"/>
      <c r="S16" s="43"/>
      <c r="T16" s="15"/>
      <c r="U16" s="15"/>
      <c r="V16" s="43"/>
      <c r="W16" s="43"/>
      <c r="X16" s="43"/>
      <c r="Y16" s="21" t="s">
        <v>8</v>
      </c>
      <c r="Z16" s="21" t="s">
        <v>48</v>
      </c>
      <c r="AA16" s="15"/>
      <c r="AB16" s="15"/>
      <c r="AC16" s="43"/>
      <c r="AD16" s="43"/>
      <c r="AE16" s="43"/>
      <c r="AF16" s="43"/>
      <c r="AG16" s="12"/>
      <c r="AH16" s="97"/>
      <c r="AI16" s="99"/>
      <c r="AJ16" s="101"/>
      <c r="AK16" s="103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17</v>
      </c>
      <c r="Z17" s="20" t="s">
        <v>17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90">
        <f>AH18/AH17</f>
        <v>0</v>
      </c>
      <c r="AJ17" s="35">
        <f>AJ10+AH17</f>
        <v>10</v>
      </c>
      <c r="AK17" s="94">
        <f>AJ18/AJ17</f>
        <v>0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/>
      <c r="G18" s="16"/>
      <c r="H18" s="13"/>
      <c r="I18" s="44"/>
      <c r="J18" s="44"/>
      <c r="K18" s="13"/>
      <c r="L18" s="13"/>
      <c r="M18" s="16"/>
      <c r="N18" s="16"/>
      <c r="O18" s="13"/>
      <c r="P18" s="44"/>
      <c r="Q18" s="44"/>
      <c r="R18" s="44"/>
      <c r="S18" s="44"/>
      <c r="T18" s="16"/>
      <c r="U18" s="16"/>
      <c r="V18" s="44"/>
      <c r="W18" s="44"/>
      <c r="X18" s="44"/>
      <c r="Y18" s="22"/>
      <c r="Z18" s="22"/>
      <c r="AA18" s="16"/>
      <c r="AB18" s="16"/>
      <c r="AC18" s="44"/>
      <c r="AD18" s="44"/>
      <c r="AE18" s="44"/>
      <c r="AF18" s="44"/>
      <c r="AG18" s="13"/>
      <c r="AH18" s="10">
        <f>COUNTIF(C18:AG18,"●")</f>
        <v>0</v>
      </c>
      <c r="AI18" s="91"/>
      <c r="AJ18" s="36">
        <f>AJ11+AH18</f>
        <v>0</v>
      </c>
      <c r="AK18" s="95"/>
    </row>
    <row r="19" spans="2:37" ht="14.25" thickBot="1" x14ac:dyDescent="0.2"/>
    <row r="20" spans="2:37" ht="13.5" customHeight="1" x14ac:dyDescent="0.15">
      <c r="B20" s="5" t="s">
        <v>0</v>
      </c>
      <c r="C20" s="105">
        <v>8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8"/>
      <c r="AH20" s="82" t="s">
        <v>31</v>
      </c>
      <c r="AI20" s="83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84"/>
      <c r="AI21" s="85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96" t="s">
        <v>15</v>
      </c>
      <c r="AI22" s="98" t="s">
        <v>30</v>
      </c>
      <c r="AJ22" s="100" t="s">
        <v>15</v>
      </c>
      <c r="AK22" s="102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/>
      <c r="F23" s="43"/>
      <c r="G23" s="43"/>
      <c r="H23" s="12"/>
      <c r="I23" s="12"/>
      <c r="J23" s="15"/>
      <c r="K23" s="15"/>
      <c r="L23" s="21" t="s">
        <v>9</v>
      </c>
      <c r="M23" s="12"/>
      <c r="N23" s="12"/>
      <c r="O23" s="43" t="s">
        <v>40</v>
      </c>
      <c r="P23" s="43" t="s">
        <v>40</v>
      </c>
      <c r="Q23" s="15" t="s">
        <v>40</v>
      </c>
      <c r="R23" s="15"/>
      <c r="S23" s="12"/>
      <c r="T23" s="43"/>
      <c r="U23" s="43"/>
      <c r="V23" s="43"/>
      <c r="W23" s="43"/>
      <c r="X23" s="15"/>
      <c r="Y23" s="15"/>
      <c r="Z23" s="12"/>
      <c r="AA23" s="43"/>
      <c r="AB23" s="43"/>
      <c r="AC23" s="12"/>
      <c r="AD23" s="43"/>
      <c r="AE23" s="15"/>
      <c r="AF23" s="15"/>
      <c r="AG23" s="12"/>
      <c r="AH23" s="97"/>
      <c r="AI23" s="99"/>
      <c r="AJ23" s="101"/>
      <c r="AK23" s="103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17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90">
        <f>AH25/AH24</f>
        <v>0</v>
      </c>
      <c r="AJ24" s="35">
        <f>AJ17+AH24</f>
        <v>20</v>
      </c>
      <c r="AK24" s="94">
        <f>AJ25/AJ24</f>
        <v>0</v>
      </c>
    </row>
    <row r="25" spans="2:37" s="1" customFormat="1" ht="14.25" thickBot="1" x14ac:dyDescent="0.2">
      <c r="B25" s="7" t="s">
        <v>35</v>
      </c>
      <c r="C25" s="16"/>
      <c r="D25" s="16"/>
      <c r="E25" s="13"/>
      <c r="F25" s="44"/>
      <c r="G25" s="44"/>
      <c r="H25" s="13"/>
      <c r="I25" s="13"/>
      <c r="J25" s="16"/>
      <c r="K25" s="16"/>
      <c r="L25" s="22"/>
      <c r="M25" s="44"/>
      <c r="N25" s="44"/>
      <c r="O25" s="44"/>
      <c r="P25" s="44"/>
      <c r="Q25" s="16"/>
      <c r="R25" s="16"/>
      <c r="S25" s="44"/>
      <c r="T25" s="44"/>
      <c r="U25" s="44"/>
      <c r="V25" s="44"/>
      <c r="W25" s="44"/>
      <c r="X25" s="16"/>
      <c r="Y25" s="16"/>
      <c r="Z25" s="44"/>
      <c r="AA25" s="44"/>
      <c r="AB25" s="44"/>
      <c r="AC25" s="44"/>
      <c r="AD25" s="44"/>
      <c r="AE25" s="16"/>
      <c r="AF25" s="16"/>
      <c r="AG25" s="13"/>
      <c r="AH25" s="10">
        <f>COUNTIF(C25:AG25,"●")</f>
        <v>0</v>
      </c>
      <c r="AI25" s="91"/>
      <c r="AJ25" s="36">
        <f>AJ18+AH25</f>
        <v>0</v>
      </c>
      <c r="AK25" s="95"/>
    </row>
    <row r="26" spans="2:37" ht="14.25" thickBot="1" x14ac:dyDescent="0.2"/>
    <row r="27" spans="2:37" ht="13.5" customHeight="1" x14ac:dyDescent="0.15">
      <c r="B27" s="5" t="s">
        <v>0</v>
      </c>
      <c r="C27" s="105">
        <v>9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8"/>
      <c r="AH27" s="82" t="s">
        <v>31</v>
      </c>
      <c r="AI27" s="83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84"/>
      <c r="AI28" s="85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96" t="s">
        <v>15</v>
      </c>
      <c r="AI29" s="98" t="s">
        <v>30</v>
      </c>
      <c r="AJ29" s="100" t="s">
        <v>15</v>
      </c>
      <c r="AK29" s="102" t="s">
        <v>30</v>
      </c>
    </row>
    <row r="30" spans="2:37" s="2" customFormat="1" ht="75" customHeight="1" x14ac:dyDescent="0.15">
      <c r="B30" s="8" t="s">
        <v>6</v>
      </c>
      <c r="C30" s="12"/>
      <c r="D30" s="43"/>
      <c r="E30" s="43"/>
      <c r="F30" s="12"/>
      <c r="G30" s="15"/>
      <c r="H30" s="15"/>
      <c r="I30" s="12"/>
      <c r="J30" s="43"/>
      <c r="K30" s="12"/>
      <c r="L30" s="43"/>
      <c r="M30" s="12"/>
      <c r="N30" s="15"/>
      <c r="O30" s="15"/>
      <c r="P30" s="43"/>
      <c r="Q30" s="43"/>
      <c r="R30" s="43"/>
      <c r="S30" s="43"/>
      <c r="T30" s="43"/>
      <c r="U30" s="15"/>
      <c r="V30" s="15"/>
      <c r="W30" s="21" t="s">
        <v>10</v>
      </c>
      <c r="X30" s="21" t="s">
        <v>11</v>
      </c>
      <c r="Y30" s="43"/>
      <c r="Z30" s="43"/>
      <c r="AA30" s="43"/>
      <c r="AB30" s="15"/>
      <c r="AC30" s="15"/>
      <c r="AD30" s="43"/>
      <c r="AE30" s="43"/>
      <c r="AF30" s="43"/>
      <c r="AG30" s="43"/>
      <c r="AH30" s="97"/>
      <c r="AI30" s="99"/>
      <c r="AJ30" s="101"/>
      <c r="AK30" s="103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17</v>
      </c>
      <c r="X31" s="20" t="s">
        <v>17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90">
        <f>AH32/AH31</f>
        <v>0</v>
      </c>
      <c r="AJ31" s="35">
        <f>AJ24+AH31</f>
        <v>28</v>
      </c>
      <c r="AK31" s="94">
        <f>AJ32/AJ31</f>
        <v>0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/>
      <c r="H32" s="16"/>
      <c r="I32" s="44"/>
      <c r="J32" s="44"/>
      <c r="K32" s="44"/>
      <c r="L32" s="44"/>
      <c r="M32" s="44"/>
      <c r="N32" s="16"/>
      <c r="O32" s="16"/>
      <c r="P32" s="44"/>
      <c r="Q32" s="44"/>
      <c r="R32" s="44"/>
      <c r="S32" s="44"/>
      <c r="T32" s="44"/>
      <c r="U32" s="16"/>
      <c r="V32" s="16"/>
      <c r="W32" s="22"/>
      <c r="X32" s="22"/>
      <c r="Y32" s="44"/>
      <c r="Z32" s="44"/>
      <c r="AA32" s="44"/>
      <c r="AB32" s="16"/>
      <c r="AC32" s="16"/>
      <c r="AD32" s="44"/>
      <c r="AE32" s="44"/>
      <c r="AF32" s="44"/>
      <c r="AG32" s="44"/>
      <c r="AH32" s="10">
        <f>COUNTIF(C32:AG32,"●")</f>
        <v>0</v>
      </c>
      <c r="AI32" s="91"/>
      <c r="AJ32" s="36">
        <f>AJ25+AH32</f>
        <v>0</v>
      </c>
      <c r="AK32" s="95"/>
    </row>
    <row r="33" spans="2:37" ht="14.25" thickBot="1" x14ac:dyDescent="0.2"/>
    <row r="34" spans="2:37" ht="13.5" customHeight="1" x14ac:dyDescent="0.15">
      <c r="B34" s="5" t="s">
        <v>0</v>
      </c>
      <c r="C34" s="105">
        <v>10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8"/>
      <c r="AH34" s="82" t="s">
        <v>31</v>
      </c>
      <c r="AI34" s="83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84"/>
      <c r="AI35" s="85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96" t="s">
        <v>15</v>
      </c>
      <c r="AI36" s="98" t="s">
        <v>30</v>
      </c>
      <c r="AJ36" s="100" t="s">
        <v>15</v>
      </c>
      <c r="AK36" s="102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15"/>
      <c r="F37" s="15"/>
      <c r="G37" s="12"/>
      <c r="H37" s="43"/>
      <c r="I37" s="43"/>
      <c r="J37" s="43"/>
      <c r="K37" s="43"/>
      <c r="L37" s="15"/>
      <c r="M37" s="15"/>
      <c r="N37" s="43"/>
      <c r="O37" s="43"/>
      <c r="P37" s="43"/>
      <c r="Q37" s="43"/>
      <c r="R37" s="43"/>
      <c r="S37" s="15"/>
      <c r="T37" s="15"/>
      <c r="U37" s="43"/>
      <c r="V37" s="43"/>
      <c r="W37" s="43"/>
      <c r="X37" s="43"/>
      <c r="Y37" s="43"/>
      <c r="Z37" s="15"/>
      <c r="AA37" s="15"/>
      <c r="AB37" s="43"/>
      <c r="AC37" s="43"/>
      <c r="AD37" s="43"/>
      <c r="AE37" s="43"/>
      <c r="AF37" s="43"/>
      <c r="AG37" s="15"/>
      <c r="AH37" s="97"/>
      <c r="AI37" s="99"/>
      <c r="AJ37" s="101"/>
      <c r="AK37" s="103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90">
        <f>AH39/AH38</f>
        <v>0</v>
      </c>
      <c r="AJ38" s="35">
        <f>AJ31+AH38</f>
        <v>37</v>
      </c>
      <c r="AK38" s="94">
        <f>AJ39/AJ38</f>
        <v>0</v>
      </c>
    </row>
    <row r="39" spans="2:37" s="1" customFormat="1" ht="14.25" thickBot="1" x14ac:dyDescent="0.2">
      <c r="B39" s="7" t="s">
        <v>35</v>
      </c>
      <c r="C39" s="44"/>
      <c r="D39" s="44"/>
      <c r="E39" s="16"/>
      <c r="F39" s="16"/>
      <c r="G39" s="44"/>
      <c r="H39" s="44"/>
      <c r="I39" s="44"/>
      <c r="J39" s="44"/>
      <c r="K39" s="44"/>
      <c r="L39" s="16"/>
      <c r="M39" s="16"/>
      <c r="N39" s="44"/>
      <c r="O39" s="44"/>
      <c r="P39" s="44"/>
      <c r="Q39" s="44"/>
      <c r="R39" s="44"/>
      <c r="S39" s="16"/>
      <c r="T39" s="16"/>
      <c r="U39" s="44"/>
      <c r="V39" s="44"/>
      <c r="W39" s="44"/>
      <c r="X39" s="44"/>
      <c r="Y39" s="44"/>
      <c r="Z39" s="16"/>
      <c r="AA39" s="16"/>
      <c r="AB39" s="44"/>
      <c r="AC39" s="44"/>
      <c r="AD39" s="44"/>
      <c r="AE39" s="44"/>
      <c r="AF39" s="44"/>
      <c r="AG39" s="16"/>
      <c r="AH39" s="10">
        <f>COUNTIF(C39:AG39,"●")</f>
        <v>0</v>
      </c>
      <c r="AI39" s="91"/>
      <c r="AJ39" s="36">
        <f>AJ32+AH39</f>
        <v>0</v>
      </c>
      <c r="AK39" s="95"/>
    </row>
    <row r="40" spans="2:37" ht="14.25" thickBot="1" x14ac:dyDescent="0.2"/>
    <row r="41" spans="2:37" ht="13.5" customHeight="1" x14ac:dyDescent="0.15">
      <c r="B41" s="5" t="s">
        <v>0</v>
      </c>
      <c r="C41" s="105">
        <v>11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8"/>
      <c r="AH41" s="82" t="s">
        <v>31</v>
      </c>
      <c r="AI41" s="83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84"/>
      <c r="AI42" s="85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96" t="s">
        <v>15</v>
      </c>
      <c r="AI43" s="98" t="s">
        <v>30</v>
      </c>
      <c r="AJ43" s="100" t="s">
        <v>15</v>
      </c>
      <c r="AK43" s="102" t="s">
        <v>30</v>
      </c>
    </row>
    <row r="44" spans="2:37" s="2" customFormat="1" ht="75" customHeight="1" x14ac:dyDescent="0.15">
      <c r="B44" s="8" t="s">
        <v>6</v>
      </c>
      <c r="C44" s="15"/>
      <c r="D44" s="12"/>
      <c r="E44" s="21" t="s">
        <v>12</v>
      </c>
      <c r="F44" s="43"/>
      <c r="G44" s="43"/>
      <c r="H44" s="43"/>
      <c r="I44" s="15"/>
      <c r="J44" s="15"/>
      <c r="K44" s="43"/>
      <c r="L44" s="43"/>
      <c r="M44" s="43"/>
      <c r="N44" s="12"/>
      <c r="O44" s="43"/>
      <c r="P44" s="15"/>
      <c r="Q44" s="15"/>
      <c r="R44" s="43"/>
      <c r="S44" s="43"/>
      <c r="T44" s="43"/>
      <c r="U44" s="43"/>
      <c r="V44" s="43"/>
      <c r="W44" s="15"/>
      <c r="X44" s="15"/>
      <c r="Y44" s="21" t="s">
        <v>13</v>
      </c>
      <c r="Z44" s="43"/>
      <c r="AA44" s="43"/>
      <c r="AB44" s="43"/>
      <c r="AC44" s="43"/>
      <c r="AD44" s="15"/>
      <c r="AE44" s="15"/>
      <c r="AF44" s="43"/>
      <c r="AG44" s="43"/>
      <c r="AH44" s="97"/>
      <c r="AI44" s="99"/>
      <c r="AJ44" s="101"/>
      <c r="AK44" s="103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17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90">
        <f>AH46/AH45</f>
        <v>0</v>
      </c>
      <c r="AJ45" s="35">
        <f>AJ38+AH45</f>
        <v>46</v>
      </c>
      <c r="AK45" s="94">
        <f>AJ46/AJ45</f>
        <v>0</v>
      </c>
    </row>
    <row r="46" spans="2:37" s="1" customFormat="1" ht="14.25" thickBot="1" x14ac:dyDescent="0.2">
      <c r="B46" s="7" t="s">
        <v>35</v>
      </c>
      <c r="C46" s="16"/>
      <c r="D46" s="44"/>
      <c r="E46" s="22"/>
      <c r="F46" s="44"/>
      <c r="G46" s="44"/>
      <c r="H46" s="44"/>
      <c r="I46" s="16"/>
      <c r="J46" s="16"/>
      <c r="K46" s="44"/>
      <c r="L46" s="44"/>
      <c r="M46" s="44"/>
      <c r="N46" s="44"/>
      <c r="O46" s="44"/>
      <c r="P46" s="16"/>
      <c r="Q46" s="16"/>
      <c r="R46" s="44"/>
      <c r="S46" s="44"/>
      <c r="T46" s="44"/>
      <c r="U46" s="44"/>
      <c r="V46" s="44"/>
      <c r="W46" s="16"/>
      <c r="X46" s="16"/>
      <c r="Y46" s="22"/>
      <c r="Z46" s="44"/>
      <c r="AA46" s="44"/>
      <c r="AB46" s="44"/>
      <c r="AC46" s="44"/>
      <c r="AD46" s="16"/>
      <c r="AE46" s="16"/>
      <c r="AF46" s="44"/>
      <c r="AG46" s="44"/>
      <c r="AH46" s="10">
        <f>COUNTIF(C46:AG46,"●")</f>
        <v>0</v>
      </c>
      <c r="AI46" s="91"/>
      <c r="AJ46" s="36">
        <f>AJ39+AH46</f>
        <v>0</v>
      </c>
      <c r="AK46" s="95"/>
    </row>
    <row r="47" spans="2:37" ht="14.25" thickBot="1" x14ac:dyDescent="0.2"/>
    <row r="48" spans="2:37" ht="13.5" customHeight="1" x14ac:dyDescent="0.15">
      <c r="B48" s="5" t="s">
        <v>0</v>
      </c>
      <c r="C48" s="105">
        <v>12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8"/>
      <c r="AH48" s="82" t="s">
        <v>31</v>
      </c>
      <c r="AI48" s="83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84"/>
      <c r="AI49" s="85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96" t="s">
        <v>15</v>
      </c>
      <c r="AI50" s="98" t="s">
        <v>30</v>
      </c>
      <c r="AJ50" s="100" t="s">
        <v>15</v>
      </c>
      <c r="AK50" s="102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15"/>
      <c r="H51" s="15"/>
      <c r="I51" s="43"/>
      <c r="J51" s="43"/>
      <c r="K51" s="43"/>
      <c r="L51" s="12"/>
      <c r="M51" s="43"/>
      <c r="N51" s="15"/>
      <c r="O51" s="15"/>
      <c r="P51" s="43"/>
      <c r="Q51" s="43"/>
      <c r="R51" s="43"/>
      <c r="S51" s="43"/>
      <c r="T51" s="43"/>
      <c r="U51" s="15"/>
      <c r="V51" s="15"/>
      <c r="W51" s="43"/>
      <c r="X51" s="43"/>
      <c r="Y51" s="43"/>
      <c r="Z51" s="43"/>
      <c r="AA51" s="43"/>
      <c r="AB51" s="15"/>
      <c r="AC51" s="15"/>
      <c r="AD51" s="43"/>
      <c r="AE51" s="43"/>
      <c r="AF51" s="43" t="s">
        <v>42</v>
      </c>
      <c r="AG51" s="43" t="s">
        <v>7</v>
      </c>
      <c r="AH51" s="97"/>
      <c r="AI51" s="99"/>
      <c r="AJ51" s="101"/>
      <c r="AK51" s="103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17</v>
      </c>
      <c r="AH52" s="9">
        <f>COUNTIF(C52:AG52,"●")</f>
        <v>8</v>
      </c>
      <c r="AI52" s="90">
        <f>AH53/AH52</f>
        <v>0</v>
      </c>
      <c r="AJ52" s="35">
        <f>AJ45+AH52</f>
        <v>54</v>
      </c>
      <c r="AK52" s="94">
        <f>AJ53/AJ52</f>
        <v>0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/>
      <c r="H53" s="16"/>
      <c r="I53" s="44"/>
      <c r="J53" s="44"/>
      <c r="K53" s="44"/>
      <c r="L53" s="44"/>
      <c r="M53" s="44"/>
      <c r="N53" s="16"/>
      <c r="O53" s="16"/>
      <c r="P53" s="44"/>
      <c r="Q53" s="44"/>
      <c r="R53" s="44"/>
      <c r="S53" s="44"/>
      <c r="T53" s="44"/>
      <c r="U53" s="16"/>
      <c r="V53" s="16"/>
      <c r="W53" s="44"/>
      <c r="X53" s="44"/>
      <c r="Y53" s="44"/>
      <c r="Z53" s="44"/>
      <c r="AA53" s="44"/>
      <c r="AB53" s="16"/>
      <c r="AC53" s="16"/>
      <c r="AD53" s="44"/>
      <c r="AE53" s="44"/>
      <c r="AF53" s="44"/>
      <c r="AG53" s="44"/>
      <c r="AH53" s="10">
        <f>COUNTIF(C53:AG53,"●")</f>
        <v>0</v>
      </c>
      <c r="AI53" s="91"/>
      <c r="AJ53" s="36">
        <f>AJ46+AH53</f>
        <v>0</v>
      </c>
      <c r="AK53" s="95"/>
    </row>
    <row r="54" spans="2:37" ht="14.25" thickBot="1" x14ac:dyDescent="0.2"/>
    <row r="55" spans="2:37" ht="13.5" customHeight="1" x14ac:dyDescent="0.15">
      <c r="B55" s="5" t="s">
        <v>0</v>
      </c>
      <c r="C55" s="105">
        <v>1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/>
      <c r="AH55" s="82" t="s">
        <v>31</v>
      </c>
      <c r="AI55" s="83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48">
        <f t="shared" ref="P56:AG56" si="23">+O56+1</f>
        <v>14</v>
      </c>
      <c r="Q56" s="52">
        <f t="shared" si="23"/>
        <v>15</v>
      </c>
      <c r="R56" s="31">
        <f t="shared" si="23"/>
        <v>16</v>
      </c>
      <c r="S56" s="14">
        <f t="shared" si="23"/>
        <v>17</v>
      </c>
      <c r="T56" s="11">
        <f t="shared" si="23"/>
        <v>18</v>
      </c>
      <c r="U56" s="48">
        <f t="shared" si="23"/>
        <v>19</v>
      </c>
      <c r="V56" s="42">
        <f t="shared" si="23"/>
        <v>20</v>
      </c>
      <c r="W56" s="42">
        <f t="shared" si="23"/>
        <v>21</v>
      </c>
      <c r="X56" s="42">
        <f t="shared" si="23"/>
        <v>22</v>
      </c>
      <c r="Y56" s="14">
        <f t="shared" si="23"/>
        <v>23</v>
      </c>
      <c r="Z56" s="14">
        <f t="shared" si="23"/>
        <v>24</v>
      </c>
      <c r="AA56" s="42">
        <f t="shared" si="23"/>
        <v>25</v>
      </c>
      <c r="AB56" s="48">
        <f t="shared" si="23"/>
        <v>26</v>
      </c>
      <c r="AC56" s="42">
        <f t="shared" si="23"/>
        <v>27</v>
      </c>
      <c r="AD56" s="11">
        <f t="shared" si="23"/>
        <v>28</v>
      </c>
      <c r="AE56" s="73">
        <f t="shared" si="23"/>
        <v>29</v>
      </c>
      <c r="AF56" s="31">
        <f t="shared" si="23"/>
        <v>30</v>
      </c>
      <c r="AG56" s="14">
        <f t="shared" si="23"/>
        <v>31</v>
      </c>
      <c r="AH56" s="84"/>
      <c r="AI56" s="85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48" t="s">
        <v>70</v>
      </c>
      <c r="Q57" s="52" t="s">
        <v>46</v>
      </c>
      <c r="R57" s="31" t="s">
        <v>24</v>
      </c>
      <c r="S57" s="14" t="s">
        <v>18</v>
      </c>
      <c r="T57" s="11" t="s">
        <v>0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96" t="s">
        <v>15</v>
      </c>
      <c r="AI57" s="98" t="s">
        <v>30</v>
      </c>
      <c r="AJ57" s="100" t="s">
        <v>15</v>
      </c>
      <c r="AK57" s="102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/>
      <c r="H58" s="43"/>
      <c r="I58" s="43"/>
      <c r="J58" s="43"/>
      <c r="K58" s="15"/>
      <c r="L58" s="15"/>
      <c r="M58" s="69" t="s">
        <v>5</v>
      </c>
      <c r="N58" s="43"/>
      <c r="O58" s="43"/>
      <c r="P58" s="49"/>
      <c r="Q58" s="34" t="s">
        <v>73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97"/>
      <c r="AI58" s="99"/>
      <c r="AJ58" s="101"/>
      <c r="AK58" s="103"/>
    </row>
    <row r="59" spans="2:37" s="1" customFormat="1" x14ac:dyDescent="0.15">
      <c r="B59" s="6" t="s">
        <v>2</v>
      </c>
      <c r="C59" s="20" t="s">
        <v>17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48"/>
      <c r="Q59" s="52"/>
      <c r="R59" s="31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90">
        <f>AH60/AH59</f>
        <v>0</v>
      </c>
      <c r="AJ59" s="35">
        <f>AJ52+AH59</f>
        <v>58</v>
      </c>
      <c r="AK59" s="92">
        <f>AJ60/AJ59</f>
        <v>0</v>
      </c>
    </row>
    <row r="60" spans="2:37" s="1" customFormat="1" ht="14.25" thickBot="1" x14ac:dyDescent="0.2">
      <c r="B60" s="7" t="s">
        <v>35</v>
      </c>
      <c r="C60" s="22"/>
      <c r="D60" s="16"/>
      <c r="E60" s="16"/>
      <c r="F60" s="44"/>
      <c r="G60" s="44"/>
      <c r="H60" s="44"/>
      <c r="I60" s="44"/>
      <c r="J60" s="44"/>
      <c r="K60" s="16"/>
      <c r="L60" s="16"/>
      <c r="M60" s="22"/>
      <c r="N60" s="44"/>
      <c r="O60" s="44"/>
      <c r="P60" s="51"/>
      <c r="Q60" s="53"/>
      <c r="R60" s="33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0</v>
      </c>
      <c r="AI60" s="91"/>
      <c r="AJ60" s="36">
        <f>AJ53+AH60</f>
        <v>0</v>
      </c>
      <c r="AK60" s="93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78" t="s">
        <v>72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105">
        <v>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H6" s="82" t="s">
        <v>31</v>
      </c>
      <c r="AI6" s="83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84"/>
      <c r="AI7" s="85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96" t="s">
        <v>15</v>
      </c>
      <c r="AI8" s="98" t="s">
        <v>30</v>
      </c>
      <c r="AJ8" s="100" t="s">
        <v>15</v>
      </c>
      <c r="AK8" s="102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 t="s">
        <v>56</v>
      </c>
      <c r="AC9" s="15"/>
      <c r="AD9" s="15"/>
      <c r="AE9" s="12" t="s">
        <v>56</v>
      </c>
      <c r="AF9" s="43" t="s">
        <v>57</v>
      </c>
      <c r="AG9" s="12"/>
      <c r="AH9" s="97"/>
      <c r="AI9" s="99"/>
      <c r="AJ9" s="101"/>
      <c r="AK9" s="103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90">
        <f>AH11/AH10</f>
        <v>1</v>
      </c>
      <c r="AJ10" s="35">
        <f>AH10</f>
        <v>2</v>
      </c>
      <c r="AK10" s="94">
        <f>AJ11/AJ10</f>
        <v>1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 t="s">
        <v>16</v>
      </c>
      <c r="AD11" s="16" t="s">
        <v>16</v>
      </c>
      <c r="AE11" s="13"/>
      <c r="AF11" s="44"/>
      <c r="AG11" s="13"/>
      <c r="AH11" s="10">
        <f>COUNTIF(C11:AG11,"●")</f>
        <v>2</v>
      </c>
      <c r="AI11" s="91"/>
      <c r="AJ11" s="36">
        <f>AH11</f>
        <v>2</v>
      </c>
      <c r="AK11" s="95"/>
    </row>
    <row r="12" spans="2:37" ht="14.25" thickBot="1" x14ac:dyDescent="0.2"/>
    <row r="13" spans="2:37" ht="13.5" customHeight="1" x14ac:dyDescent="0.15">
      <c r="B13" s="5" t="s">
        <v>0</v>
      </c>
      <c r="C13" s="105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8"/>
      <c r="AH13" s="82" t="s">
        <v>31</v>
      </c>
      <c r="AI13" s="83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84"/>
      <c r="AI14" s="85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96" t="s">
        <v>15</v>
      </c>
      <c r="AI15" s="98" t="s">
        <v>30</v>
      </c>
      <c r="AJ15" s="100" t="s">
        <v>15</v>
      </c>
      <c r="AK15" s="102" t="s">
        <v>30</v>
      </c>
    </row>
    <row r="16" spans="2:37" s="2" customFormat="1" ht="75" customHeight="1" x14ac:dyDescent="0.15">
      <c r="B16" s="8" t="s">
        <v>6</v>
      </c>
      <c r="C16" s="43" t="s">
        <v>58</v>
      </c>
      <c r="D16" s="12" t="s">
        <v>59</v>
      </c>
      <c r="E16" s="12" t="s">
        <v>59</v>
      </c>
      <c r="F16" s="15"/>
      <c r="G16" s="15"/>
      <c r="H16" s="12" t="s">
        <v>60</v>
      </c>
      <c r="I16" s="43"/>
      <c r="J16" s="43"/>
      <c r="K16" s="12"/>
      <c r="L16" s="12"/>
      <c r="M16" s="15" t="s">
        <v>60</v>
      </c>
      <c r="N16" s="15"/>
      <c r="O16" s="12" t="s">
        <v>60</v>
      </c>
      <c r="P16" s="43" t="s">
        <v>60</v>
      </c>
      <c r="Q16" s="12" t="s">
        <v>34</v>
      </c>
      <c r="R16" s="43" t="s">
        <v>61</v>
      </c>
      <c r="S16" s="43" t="s">
        <v>61</v>
      </c>
      <c r="T16" s="15"/>
      <c r="U16" s="15"/>
      <c r="V16" s="43" t="s">
        <v>62</v>
      </c>
      <c r="W16" s="43"/>
      <c r="X16" s="43" t="s">
        <v>63</v>
      </c>
      <c r="Y16" s="21" t="s">
        <v>8</v>
      </c>
      <c r="Z16" s="21" t="s">
        <v>48</v>
      </c>
      <c r="AA16" s="15"/>
      <c r="AB16" s="15"/>
      <c r="AC16" s="43" t="s">
        <v>64</v>
      </c>
      <c r="AD16" s="43" t="s">
        <v>64</v>
      </c>
      <c r="AE16" s="43" t="s">
        <v>65</v>
      </c>
      <c r="AF16" s="43"/>
      <c r="AG16" s="12" t="s">
        <v>65</v>
      </c>
      <c r="AH16" s="97"/>
      <c r="AI16" s="99"/>
      <c r="AJ16" s="101"/>
      <c r="AK16" s="103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17</v>
      </c>
      <c r="Z17" s="20" t="s">
        <v>17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90">
        <f>AH18/AH17</f>
        <v>1</v>
      </c>
      <c r="AJ17" s="35">
        <f>AJ10+AH17</f>
        <v>10</v>
      </c>
      <c r="AK17" s="94">
        <f>AJ18/AJ17</f>
        <v>1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 t="s">
        <v>16</v>
      </c>
      <c r="G18" s="16" t="s">
        <v>16</v>
      </c>
      <c r="H18" s="13"/>
      <c r="I18" s="44"/>
      <c r="J18" s="44"/>
      <c r="K18" s="13"/>
      <c r="L18" s="13"/>
      <c r="M18" s="16"/>
      <c r="N18" s="16" t="s">
        <v>16</v>
      </c>
      <c r="O18" s="13"/>
      <c r="P18" s="44"/>
      <c r="Q18" s="44" t="s">
        <v>16</v>
      </c>
      <c r="R18" s="44"/>
      <c r="S18" s="44"/>
      <c r="T18" s="16" t="s">
        <v>16</v>
      </c>
      <c r="U18" s="16" t="s">
        <v>16</v>
      </c>
      <c r="V18" s="44"/>
      <c r="W18" s="44"/>
      <c r="X18" s="44"/>
      <c r="Y18" s="22" t="s">
        <v>17</v>
      </c>
      <c r="Z18" s="22" t="s">
        <v>17</v>
      </c>
      <c r="AA18" s="16" t="s">
        <v>16</v>
      </c>
      <c r="AB18" s="16" t="s">
        <v>16</v>
      </c>
      <c r="AC18" s="44"/>
      <c r="AD18" s="44"/>
      <c r="AE18" s="44"/>
      <c r="AF18" s="44"/>
      <c r="AG18" s="13"/>
      <c r="AH18" s="10">
        <f>COUNTIF(C18:AG18,"●")</f>
        <v>8</v>
      </c>
      <c r="AI18" s="91"/>
      <c r="AJ18" s="36">
        <f>AJ11+AH18</f>
        <v>10</v>
      </c>
      <c r="AK18" s="95"/>
    </row>
    <row r="19" spans="2:37" ht="14.25" thickBot="1" x14ac:dyDescent="0.2"/>
    <row r="20" spans="2:37" ht="13.5" customHeight="1" x14ac:dyDescent="0.15">
      <c r="B20" s="5" t="s">
        <v>0</v>
      </c>
      <c r="C20" s="105">
        <v>8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8"/>
      <c r="AH20" s="82" t="s">
        <v>31</v>
      </c>
      <c r="AI20" s="83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84"/>
      <c r="AI21" s="85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96" t="s">
        <v>15</v>
      </c>
      <c r="AI22" s="98" t="s">
        <v>30</v>
      </c>
      <c r="AJ22" s="100" t="s">
        <v>15</v>
      </c>
      <c r="AK22" s="102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 t="s">
        <v>66</v>
      </c>
      <c r="F23" s="43"/>
      <c r="G23" s="43"/>
      <c r="H23" s="12"/>
      <c r="I23" s="12" t="s">
        <v>66</v>
      </c>
      <c r="J23" s="15"/>
      <c r="K23" s="15"/>
      <c r="L23" s="21" t="s">
        <v>9</v>
      </c>
      <c r="M23" s="12" t="s">
        <v>66</v>
      </c>
      <c r="N23" s="12" t="s">
        <v>66</v>
      </c>
      <c r="O23" s="43" t="s">
        <v>40</v>
      </c>
      <c r="P23" s="43" t="s">
        <v>40</v>
      </c>
      <c r="Q23" s="15" t="s">
        <v>40</v>
      </c>
      <c r="R23" s="15"/>
      <c r="S23" s="12" t="s">
        <v>66</v>
      </c>
      <c r="T23" s="43"/>
      <c r="U23" s="43"/>
      <c r="V23" s="43"/>
      <c r="W23" s="43"/>
      <c r="X23" s="15" t="s">
        <v>66</v>
      </c>
      <c r="Y23" s="15"/>
      <c r="Z23" s="12" t="s">
        <v>66</v>
      </c>
      <c r="AA23" s="43"/>
      <c r="AB23" s="43"/>
      <c r="AC23" s="12" t="s">
        <v>66</v>
      </c>
      <c r="AD23" s="43" t="s">
        <v>34</v>
      </c>
      <c r="AE23" s="15"/>
      <c r="AF23" s="15"/>
      <c r="AG23" s="12" t="s">
        <v>66</v>
      </c>
      <c r="AH23" s="97"/>
      <c r="AI23" s="99"/>
      <c r="AJ23" s="101"/>
      <c r="AK23" s="103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17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90">
        <f>AH25/AH24</f>
        <v>1</v>
      </c>
      <c r="AJ24" s="35">
        <f>AJ17+AH24</f>
        <v>20</v>
      </c>
      <c r="AK24" s="94">
        <f>AJ25/AJ24</f>
        <v>1</v>
      </c>
    </row>
    <row r="25" spans="2:37" s="1" customFormat="1" ht="14.25" thickBot="1" x14ac:dyDescent="0.2">
      <c r="B25" s="7" t="s">
        <v>35</v>
      </c>
      <c r="C25" s="16" t="s">
        <v>16</v>
      </c>
      <c r="D25" s="16" t="s">
        <v>16</v>
      </c>
      <c r="E25" s="13"/>
      <c r="F25" s="44"/>
      <c r="G25" s="44"/>
      <c r="H25" s="13"/>
      <c r="I25" s="13"/>
      <c r="J25" s="16" t="s">
        <v>16</v>
      </c>
      <c r="K25" s="16" t="s">
        <v>16</v>
      </c>
      <c r="L25" s="22" t="s">
        <v>17</v>
      </c>
      <c r="M25" s="44"/>
      <c r="N25" s="44"/>
      <c r="O25" s="44" t="s">
        <v>17</v>
      </c>
      <c r="P25" s="44" t="s">
        <v>17</v>
      </c>
      <c r="Q25" s="16" t="s">
        <v>16</v>
      </c>
      <c r="R25" s="16" t="s">
        <v>16</v>
      </c>
      <c r="S25" s="44"/>
      <c r="T25" s="44"/>
      <c r="U25" s="44"/>
      <c r="V25" s="44"/>
      <c r="W25" s="44"/>
      <c r="X25" s="16"/>
      <c r="Y25" s="16" t="s">
        <v>16</v>
      </c>
      <c r="Z25" s="44"/>
      <c r="AA25" s="44"/>
      <c r="AB25" s="44"/>
      <c r="AC25" s="44"/>
      <c r="AD25" s="44" t="s">
        <v>16</v>
      </c>
      <c r="AE25" s="16" t="s">
        <v>16</v>
      </c>
      <c r="AF25" s="16" t="s">
        <v>16</v>
      </c>
      <c r="AG25" s="13"/>
      <c r="AH25" s="10">
        <f>COUNTIF(C25:AG25,"●")</f>
        <v>10</v>
      </c>
      <c r="AI25" s="91"/>
      <c r="AJ25" s="36">
        <f>AJ18+AH25</f>
        <v>20</v>
      </c>
      <c r="AK25" s="95"/>
    </row>
    <row r="26" spans="2:37" ht="14.25" thickBot="1" x14ac:dyDescent="0.2"/>
    <row r="27" spans="2:37" ht="13.5" customHeight="1" x14ac:dyDescent="0.15">
      <c r="B27" s="5" t="s">
        <v>0</v>
      </c>
      <c r="C27" s="105">
        <v>9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8"/>
      <c r="AH27" s="82" t="s">
        <v>31</v>
      </c>
      <c r="AI27" s="83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84"/>
      <c r="AI28" s="85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96" t="s">
        <v>15</v>
      </c>
      <c r="AI29" s="98" t="s">
        <v>30</v>
      </c>
      <c r="AJ29" s="100" t="s">
        <v>15</v>
      </c>
      <c r="AK29" s="102" t="s">
        <v>30</v>
      </c>
    </row>
    <row r="30" spans="2:37" s="2" customFormat="1" ht="75" customHeight="1" x14ac:dyDescent="0.15">
      <c r="B30" s="8" t="s">
        <v>6</v>
      </c>
      <c r="C30" s="12"/>
      <c r="D30" s="43"/>
      <c r="E30" s="43"/>
      <c r="F30" s="12"/>
      <c r="G30" s="15"/>
      <c r="H30" s="15"/>
      <c r="I30" s="12"/>
      <c r="J30" s="43"/>
      <c r="K30" s="12"/>
      <c r="L30" s="43"/>
      <c r="M30" s="12"/>
      <c r="N30" s="15"/>
      <c r="O30" s="15"/>
      <c r="P30" s="43"/>
      <c r="Q30" s="43"/>
      <c r="R30" s="43"/>
      <c r="S30" s="43"/>
      <c r="T30" s="43"/>
      <c r="U30" s="15"/>
      <c r="V30" s="15"/>
      <c r="W30" s="21" t="s">
        <v>10</v>
      </c>
      <c r="X30" s="21" t="s">
        <v>11</v>
      </c>
      <c r="Y30" s="43"/>
      <c r="Z30" s="43"/>
      <c r="AA30" s="43"/>
      <c r="AB30" s="15"/>
      <c r="AC30" s="15"/>
      <c r="AD30" s="43"/>
      <c r="AE30" s="43"/>
      <c r="AF30" s="43"/>
      <c r="AG30" s="43"/>
      <c r="AH30" s="97"/>
      <c r="AI30" s="99"/>
      <c r="AJ30" s="101"/>
      <c r="AK30" s="103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17</v>
      </c>
      <c r="X31" s="20" t="s">
        <v>17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90">
        <f>AH32/AH31</f>
        <v>0</v>
      </c>
      <c r="AJ31" s="35">
        <f>AJ24+AH31</f>
        <v>28</v>
      </c>
      <c r="AK31" s="94">
        <f>AJ32/AJ31</f>
        <v>0.7142857142857143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/>
      <c r="H32" s="16"/>
      <c r="I32" s="44"/>
      <c r="J32" s="44"/>
      <c r="K32" s="44"/>
      <c r="L32" s="44"/>
      <c r="M32" s="44"/>
      <c r="N32" s="16"/>
      <c r="O32" s="16"/>
      <c r="P32" s="44"/>
      <c r="Q32" s="44"/>
      <c r="R32" s="44"/>
      <c r="S32" s="44"/>
      <c r="T32" s="44"/>
      <c r="U32" s="16"/>
      <c r="V32" s="16"/>
      <c r="W32" s="22"/>
      <c r="X32" s="22"/>
      <c r="Y32" s="44"/>
      <c r="Z32" s="44"/>
      <c r="AA32" s="44"/>
      <c r="AB32" s="16"/>
      <c r="AC32" s="16"/>
      <c r="AD32" s="44"/>
      <c r="AE32" s="44"/>
      <c r="AF32" s="44"/>
      <c r="AG32" s="44"/>
      <c r="AH32" s="10">
        <f>COUNTIF(C32:AG32,"●")</f>
        <v>0</v>
      </c>
      <c r="AI32" s="91"/>
      <c r="AJ32" s="36">
        <f>AJ25+AH32</f>
        <v>20</v>
      </c>
      <c r="AK32" s="95"/>
    </row>
    <row r="33" spans="2:37" ht="14.25" thickBot="1" x14ac:dyDescent="0.2"/>
    <row r="34" spans="2:37" ht="13.5" customHeight="1" x14ac:dyDescent="0.15">
      <c r="B34" s="5" t="s">
        <v>0</v>
      </c>
      <c r="C34" s="105">
        <v>10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8"/>
      <c r="AH34" s="82" t="s">
        <v>31</v>
      </c>
      <c r="AI34" s="83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84"/>
      <c r="AI35" s="85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96" t="s">
        <v>15</v>
      </c>
      <c r="AI36" s="98" t="s">
        <v>30</v>
      </c>
      <c r="AJ36" s="100" t="s">
        <v>15</v>
      </c>
      <c r="AK36" s="102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15"/>
      <c r="F37" s="15"/>
      <c r="G37" s="12"/>
      <c r="H37" s="43"/>
      <c r="I37" s="43"/>
      <c r="J37" s="43"/>
      <c r="K37" s="43"/>
      <c r="L37" s="15"/>
      <c r="M37" s="15"/>
      <c r="N37" s="43"/>
      <c r="O37" s="43"/>
      <c r="P37" s="43"/>
      <c r="Q37" s="43"/>
      <c r="R37" s="43"/>
      <c r="S37" s="15"/>
      <c r="T37" s="15"/>
      <c r="U37" s="43"/>
      <c r="V37" s="43"/>
      <c r="W37" s="43"/>
      <c r="X37" s="43"/>
      <c r="Y37" s="43"/>
      <c r="Z37" s="15"/>
      <c r="AA37" s="15"/>
      <c r="AB37" s="43"/>
      <c r="AC37" s="43"/>
      <c r="AD37" s="43"/>
      <c r="AE37" s="43"/>
      <c r="AF37" s="43"/>
      <c r="AG37" s="15"/>
      <c r="AH37" s="97"/>
      <c r="AI37" s="99"/>
      <c r="AJ37" s="101"/>
      <c r="AK37" s="103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90">
        <f>AH39/AH38</f>
        <v>0</v>
      </c>
      <c r="AJ38" s="35">
        <f>AJ31+AH38</f>
        <v>37</v>
      </c>
      <c r="AK38" s="94">
        <f>AJ39/AJ38</f>
        <v>0.54054054054054057</v>
      </c>
    </row>
    <row r="39" spans="2:37" s="1" customFormat="1" ht="14.25" thickBot="1" x14ac:dyDescent="0.2">
      <c r="B39" s="7" t="s">
        <v>35</v>
      </c>
      <c r="C39" s="44"/>
      <c r="D39" s="44"/>
      <c r="E39" s="16"/>
      <c r="F39" s="16"/>
      <c r="G39" s="44"/>
      <c r="H39" s="44"/>
      <c r="I39" s="44"/>
      <c r="J39" s="44"/>
      <c r="K39" s="44"/>
      <c r="L39" s="16"/>
      <c r="M39" s="16"/>
      <c r="N39" s="44"/>
      <c r="O39" s="44"/>
      <c r="P39" s="44"/>
      <c r="Q39" s="44"/>
      <c r="R39" s="44"/>
      <c r="S39" s="16"/>
      <c r="T39" s="16"/>
      <c r="U39" s="44"/>
      <c r="V39" s="44"/>
      <c r="W39" s="44"/>
      <c r="X39" s="44"/>
      <c r="Y39" s="44"/>
      <c r="Z39" s="16"/>
      <c r="AA39" s="16"/>
      <c r="AB39" s="44"/>
      <c r="AC39" s="44"/>
      <c r="AD39" s="44"/>
      <c r="AE39" s="44"/>
      <c r="AF39" s="44"/>
      <c r="AG39" s="16"/>
      <c r="AH39" s="10">
        <f>COUNTIF(C39:AG39,"●")</f>
        <v>0</v>
      </c>
      <c r="AI39" s="91"/>
      <c r="AJ39" s="36">
        <f>AJ32+AH39</f>
        <v>20</v>
      </c>
      <c r="AK39" s="95"/>
    </row>
    <row r="40" spans="2:37" ht="14.25" thickBot="1" x14ac:dyDescent="0.2"/>
    <row r="41" spans="2:37" ht="13.5" customHeight="1" x14ac:dyDescent="0.15">
      <c r="B41" s="5" t="s">
        <v>0</v>
      </c>
      <c r="C41" s="105">
        <v>11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8"/>
      <c r="AH41" s="82" t="s">
        <v>31</v>
      </c>
      <c r="AI41" s="83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84"/>
      <c r="AI42" s="85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96" t="s">
        <v>15</v>
      </c>
      <c r="AI43" s="98" t="s">
        <v>30</v>
      </c>
      <c r="AJ43" s="100" t="s">
        <v>15</v>
      </c>
      <c r="AK43" s="102" t="s">
        <v>30</v>
      </c>
    </row>
    <row r="44" spans="2:37" s="2" customFormat="1" ht="75" customHeight="1" x14ac:dyDescent="0.15">
      <c r="B44" s="8" t="s">
        <v>6</v>
      </c>
      <c r="C44" s="15"/>
      <c r="D44" s="12"/>
      <c r="E44" s="21" t="s">
        <v>12</v>
      </c>
      <c r="F44" s="43"/>
      <c r="G44" s="43"/>
      <c r="H44" s="43"/>
      <c r="I44" s="15"/>
      <c r="J44" s="15"/>
      <c r="K44" s="43"/>
      <c r="L44" s="43"/>
      <c r="M44" s="43"/>
      <c r="N44" s="12"/>
      <c r="O44" s="43"/>
      <c r="P44" s="15"/>
      <c r="Q44" s="15"/>
      <c r="R44" s="43"/>
      <c r="S44" s="43"/>
      <c r="T44" s="43"/>
      <c r="U44" s="43"/>
      <c r="V44" s="43"/>
      <c r="W44" s="15"/>
      <c r="X44" s="15"/>
      <c r="Y44" s="21" t="s">
        <v>13</v>
      </c>
      <c r="Z44" s="43"/>
      <c r="AA44" s="43"/>
      <c r="AB44" s="43"/>
      <c r="AC44" s="43"/>
      <c r="AD44" s="15"/>
      <c r="AE44" s="15"/>
      <c r="AF44" s="43"/>
      <c r="AG44" s="43"/>
      <c r="AH44" s="97"/>
      <c r="AI44" s="99"/>
      <c r="AJ44" s="101"/>
      <c r="AK44" s="103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17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90">
        <f>AH46/AH45</f>
        <v>0</v>
      </c>
      <c r="AJ45" s="35">
        <f>AJ38+AH45</f>
        <v>46</v>
      </c>
      <c r="AK45" s="94">
        <f>AJ46/AJ45</f>
        <v>0.43478260869565216</v>
      </c>
    </row>
    <row r="46" spans="2:37" s="1" customFormat="1" ht="14.25" thickBot="1" x14ac:dyDescent="0.2">
      <c r="B46" s="7" t="s">
        <v>35</v>
      </c>
      <c r="C46" s="16"/>
      <c r="D46" s="44"/>
      <c r="E46" s="22"/>
      <c r="F46" s="44"/>
      <c r="G46" s="44"/>
      <c r="H46" s="44"/>
      <c r="I46" s="16"/>
      <c r="J46" s="16"/>
      <c r="K46" s="44"/>
      <c r="L46" s="44"/>
      <c r="M46" s="44"/>
      <c r="N46" s="44"/>
      <c r="O46" s="44"/>
      <c r="P46" s="16"/>
      <c r="Q46" s="16"/>
      <c r="R46" s="44"/>
      <c r="S46" s="44"/>
      <c r="T46" s="44"/>
      <c r="U46" s="44"/>
      <c r="V46" s="44"/>
      <c r="W46" s="16"/>
      <c r="X46" s="16"/>
      <c r="Y46" s="22"/>
      <c r="Z46" s="44"/>
      <c r="AA46" s="44"/>
      <c r="AB46" s="44"/>
      <c r="AC46" s="44"/>
      <c r="AD46" s="16"/>
      <c r="AE46" s="16"/>
      <c r="AF46" s="44"/>
      <c r="AG46" s="44"/>
      <c r="AH46" s="10">
        <f>COUNTIF(C46:AG46,"●")</f>
        <v>0</v>
      </c>
      <c r="AI46" s="91"/>
      <c r="AJ46" s="36">
        <f>AJ39+AH46</f>
        <v>20</v>
      </c>
      <c r="AK46" s="95"/>
    </row>
    <row r="47" spans="2:37" ht="14.25" thickBot="1" x14ac:dyDescent="0.2"/>
    <row r="48" spans="2:37" ht="13.5" customHeight="1" x14ac:dyDescent="0.15">
      <c r="B48" s="5" t="s">
        <v>0</v>
      </c>
      <c r="C48" s="105">
        <v>12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8"/>
      <c r="AH48" s="82" t="s">
        <v>31</v>
      </c>
      <c r="AI48" s="83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84"/>
      <c r="AI49" s="85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96" t="s">
        <v>15</v>
      </c>
      <c r="AI50" s="98" t="s">
        <v>30</v>
      </c>
      <c r="AJ50" s="100" t="s">
        <v>15</v>
      </c>
      <c r="AK50" s="102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15"/>
      <c r="H51" s="15"/>
      <c r="I51" s="43"/>
      <c r="J51" s="43"/>
      <c r="K51" s="43"/>
      <c r="L51" s="12"/>
      <c r="M51" s="43"/>
      <c r="N51" s="15"/>
      <c r="O51" s="15"/>
      <c r="P51" s="43"/>
      <c r="Q51" s="43"/>
      <c r="R51" s="43"/>
      <c r="S51" s="43"/>
      <c r="T51" s="43"/>
      <c r="U51" s="15"/>
      <c r="V51" s="15"/>
      <c r="W51" s="43"/>
      <c r="X51" s="43"/>
      <c r="Y51" s="43"/>
      <c r="Z51" s="43"/>
      <c r="AA51" s="43"/>
      <c r="AB51" s="15"/>
      <c r="AC51" s="15"/>
      <c r="AD51" s="43"/>
      <c r="AE51" s="43"/>
      <c r="AF51" s="43" t="s">
        <v>42</v>
      </c>
      <c r="AG51" s="43" t="s">
        <v>7</v>
      </c>
      <c r="AH51" s="97"/>
      <c r="AI51" s="99"/>
      <c r="AJ51" s="101"/>
      <c r="AK51" s="103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17</v>
      </c>
      <c r="AH52" s="9">
        <f>COUNTIF(C52:AG52,"●")</f>
        <v>8</v>
      </c>
      <c r="AI52" s="90">
        <f>AH53/AH52</f>
        <v>0</v>
      </c>
      <c r="AJ52" s="35">
        <f>AJ45+AH52</f>
        <v>54</v>
      </c>
      <c r="AK52" s="94">
        <f>AJ53/AJ52</f>
        <v>0.37037037037037035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/>
      <c r="H53" s="16"/>
      <c r="I53" s="44"/>
      <c r="J53" s="44"/>
      <c r="K53" s="44"/>
      <c r="L53" s="44"/>
      <c r="M53" s="44"/>
      <c r="N53" s="16"/>
      <c r="O53" s="16"/>
      <c r="P53" s="44"/>
      <c r="Q53" s="44"/>
      <c r="R53" s="44"/>
      <c r="S53" s="44"/>
      <c r="T53" s="44"/>
      <c r="U53" s="16"/>
      <c r="V53" s="16"/>
      <c r="W53" s="44"/>
      <c r="X53" s="44"/>
      <c r="Y53" s="44"/>
      <c r="Z53" s="44"/>
      <c r="AA53" s="44"/>
      <c r="AB53" s="16"/>
      <c r="AC53" s="16"/>
      <c r="AD53" s="44"/>
      <c r="AE53" s="44"/>
      <c r="AF53" s="44"/>
      <c r="AG53" s="44"/>
      <c r="AH53" s="10">
        <f>COUNTIF(C53:AG53,"●")</f>
        <v>0</v>
      </c>
      <c r="AI53" s="91"/>
      <c r="AJ53" s="36">
        <f>AJ46+AH53</f>
        <v>20</v>
      </c>
      <c r="AK53" s="95"/>
    </row>
    <row r="54" spans="2:37" ht="14.25" thickBot="1" x14ac:dyDescent="0.2"/>
    <row r="55" spans="2:37" ht="13.5" customHeight="1" x14ac:dyDescent="0.15">
      <c r="B55" s="5" t="s">
        <v>0</v>
      </c>
      <c r="C55" s="105">
        <v>1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/>
      <c r="AH55" s="82" t="s">
        <v>31</v>
      </c>
      <c r="AI55" s="83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48">
        <f t="shared" ref="P56:AG56" si="23">+O56+1</f>
        <v>14</v>
      </c>
      <c r="Q56" s="52">
        <f t="shared" si="23"/>
        <v>15</v>
      </c>
      <c r="R56" s="31">
        <f t="shared" si="23"/>
        <v>16</v>
      </c>
      <c r="S56" s="14">
        <f t="shared" si="23"/>
        <v>17</v>
      </c>
      <c r="T56" s="11">
        <f t="shared" si="23"/>
        <v>18</v>
      </c>
      <c r="U56" s="48">
        <f t="shared" si="23"/>
        <v>19</v>
      </c>
      <c r="V56" s="42">
        <f t="shared" si="23"/>
        <v>20</v>
      </c>
      <c r="W56" s="42">
        <f t="shared" si="23"/>
        <v>21</v>
      </c>
      <c r="X56" s="42">
        <f t="shared" si="23"/>
        <v>22</v>
      </c>
      <c r="Y56" s="14">
        <f t="shared" si="23"/>
        <v>23</v>
      </c>
      <c r="Z56" s="14">
        <f t="shared" si="23"/>
        <v>24</v>
      </c>
      <c r="AA56" s="42">
        <f t="shared" si="23"/>
        <v>25</v>
      </c>
      <c r="AB56" s="48">
        <f t="shared" si="23"/>
        <v>26</v>
      </c>
      <c r="AC56" s="42">
        <f t="shared" si="23"/>
        <v>27</v>
      </c>
      <c r="AD56" s="11">
        <f t="shared" si="23"/>
        <v>28</v>
      </c>
      <c r="AE56" s="73">
        <f t="shared" si="23"/>
        <v>29</v>
      </c>
      <c r="AF56" s="31">
        <f t="shared" si="23"/>
        <v>30</v>
      </c>
      <c r="AG56" s="14">
        <f t="shared" si="23"/>
        <v>31</v>
      </c>
      <c r="AH56" s="84"/>
      <c r="AI56" s="85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48" t="s">
        <v>70</v>
      </c>
      <c r="Q57" s="52" t="s">
        <v>46</v>
      </c>
      <c r="R57" s="31" t="s">
        <v>24</v>
      </c>
      <c r="S57" s="14" t="s">
        <v>18</v>
      </c>
      <c r="T57" s="11" t="s">
        <v>0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96" t="s">
        <v>15</v>
      </c>
      <c r="AI57" s="98" t="s">
        <v>30</v>
      </c>
      <c r="AJ57" s="100" t="s">
        <v>15</v>
      </c>
      <c r="AK57" s="102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/>
      <c r="H58" s="43"/>
      <c r="I58" s="43"/>
      <c r="J58" s="43"/>
      <c r="K58" s="15"/>
      <c r="L58" s="15"/>
      <c r="M58" s="69" t="s">
        <v>5</v>
      </c>
      <c r="N58" s="43"/>
      <c r="O58" s="43"/>
      <c r="P58" s="49"/>
      <c r="Q58" s="34" t="s">
        <v>73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97"/>
      <c r="AI58" s="99"/>
      <c r="AJ58" s="101"/>
      <c r="AK58" s="103"/>
    </row>
    <row r="59" spans="2:37" s="1" customFormat="1" x14ac:dyDescent="0.15">
      <c r="B59" s="6" t="s">
        <v>2</v>
      </c>
      <c r="C59" s="20" t="s">
        <v>17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48"/>
      <c r="Q59" s="52"/>
      <c r="R59" s="31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90">
        <f>AH60/AH59</f>
        <v>0</v>
      </c>
      <c r="AJ59" s="35">
        <f>AJ52+AH59</f>
        <v>58</v>
      </c>
      <c r="AK59" s="92">
        <f>AJ60/AJ59</f>
        <v>0.34482758620689657</v>
      </c>
    </row>
    <row r="60" spans="2:37" s="1" customFormat="1" ht="14.25" thickBot="1" x14ac:dyDescent="0.2">
      <c r="B60" s="7" t="s">
        <v>35</v>
      </c>
      <c r="C60" s="22"/>
      <c r="D60" s="16"/>
      <c r="E60" s="16"/>
      <c r="F60" s="44"/>
      <c r="G60" s="44"/>
      <c r="H60" s="44"/>
      <c r="I60" s="44"/>
      <c r="J60" s="44"/>
      <c r="K60" s="16"/>
      <c r="L60" s="16"/>
      <c r="M60" s="22"/>
      <c r="N60" s="44"/>
      <c r="O60" s="44"/>
      <c r="P60" s="51"/>
      <c r="Q60" s="53"/>
      <c r="R60" s="33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0</v>
      </c>
      <c r="AI60" s="91"/>
      <c r="AJ60" s="36">
        <f>AJ53+AH60</f>
        <v>20</v>
      </c>
      <c r="AK60" s="93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78" t="s">
        <v>74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105">
        <v>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H6" s="82" t="s">
        <v>31</v>
      </c>
      <c r="AI6" s="83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84"/>
      <c r="AI7" s="85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96" t="s">
        <v>15</v>
      </c>
      <c r="AI8" s="98" t="s">
        <v>30</v>
      </c>
      <c r="AJ8" s="100" t="s">
        <v>15</v>
      </c>
      <c r="AK8" s="102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 t="s">
        <v>56</v>
      </c>
      <c r="AC9" s="15"/>
      <c r="AD9" s="15"/>
      <c r="AE9" s="12" t="s">
        <v>56</v>
      </c>
      <c r="AF9" s="43" t="s">
        <v>57</v>
      </c>
      <c r="AG9" s="12"/>
      <c r="AH9" s="97"/>
      <c r="AI9" s="99"/>
      <c r="AJ9" s="101"/>
      <c r="AK9" s="103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90">
        <f>AH11/AH10</f>
        <v>1</v>
      </c>
      <c r="AJ10" s="35">
        <f>AH10</f>
        <v>2</v>
      </c>
      <c r="AK10" s="94">
        <f>AJ11/AJ10</f>
        <v>1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 t="s">
        <v>16</v>
      </c>
      <c r="AD11" s="16" t="s">
        <v>16</v>
      </c>
      <c r="AE11" s="13"/>
      <c r="AF11" s="44"/>
      <c r="AG11" s="13"/>
      <c r="AH11" s="10">
        <f>COUNTIF(C11:AG11,"●")</f>
        <v>2</v>
      </c>
      <c r="AI11" s="91"/>
      <c r="AJ11" s="36">
        <f>AH11</f>
        <v>2</v>
      </c>
      <c r="AK11" s="95"/>
    </row>
    <row r="12" spans="2:37" ht="14.25" thickBot="1" x14ac:dyDescent="0.2"/>
    <row r="13" spans="2:37" ht="13.5" customHeight="1" x14ac:dyDescent="0.15">
      <c r="B13" s="5" t="s">
        <v>0</v>
      </c>
      <c r="C13" s="105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8"/>
      <c r="AH13" s="82" t="s">
        <v>31</v>
      </c>
      <c r="AI13" s="83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84"/>
      <c r="AI14" s="85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96" t="s">
        <v>15</v>
      </c>
      <c r="AI15" s="98" t="s">
        <v>30</v>
      </c>
      <c r="AJ15" s="100" t="s">
        <v>15</v>
      </c>
      <c r="AK15" s="102" t="s">
        <v>30</v>
      </c>
    </row>
    <row r="16" spans="2:37" s="2" customFormat="1" ht="75" customHeight="1" x14ac:dyDescent="0.15">
      <c r="B16" s="8" t="s">
        <v>6</v>
      </c>
      <c r="C16" s="43" t="s">
        <v>58</v>
      </c>
      <c r="D16" s="12" t="s">
        <v>59</v>
      </c>
      <c r="E16" s="12" t="s">
        <v>59</v>
      </c>
      <c r="F16" s="15"/>
      <c r="G16" s="15"/>
      <c r="H16" s="12" t="s">
        <v>60</v>
      </c>
      <c r="I16" s="43"/>
      <c r="J16" s="43"/>
      <c r="K16" s="12"/>
      <c r="L16" s="12"/>
      <c r="M16" s="15" t="s">
        <v>60</v>
      </c>
      <c r="N16" s="15"/>
      <c r="O16" s="12" t="s">
        <v>60</v>
      </c>
      <c r="P16" s="43" t="s">
        <v>60</v>
      </c>
      <c r="Q16" s="12" t="s">
        <v>34</v>
      </c>
      <c r="R16" s="43" t="s">
        <v>61</v>
      </c>
      <c r="S16" s="43" t="s">
        <v>61</v>
      </c>
      <c r="T16" s="15"/>
      <c r="U16" s="15"/>
      <c r="V16" s="43" t="s">
        <v>62</v>
      </c>
      <c r="W16" s="43"/>
      <c r="X16" s="43" t="s">
        <v>63</v>
      </c>
      <c r="Y16" s="21" t="s">
        <v>8</v>
      </c>
      <c r="Z16" s="21" t="s">
        <v>48</v>
      </c>
      <c r="AA16" s="15"/>
      <c r="AB16" s="15"/>
      <c r="AC16" s="43" t="s">
        <v>64</v>
      </c>
      <c r="AD16" s="43" t="s">
        <v>64</v>
      </c>
      <c r="AE16" s="43" t="s">
        <v>65</v>
      </c>
      <c r="AF16" s="43"/>
      <c r="AG16" s="12" t="s">
        <v>65</v>
      </c>
      <c r="AH16" s="97"/>
      <c r="AI16" s="99"/>
      <c r="AJ16" s="101"/>
      <c r="AK16" s="103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27</v>
      </c>
      <c r="Z17" s="20" t="s">
        <v>27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90">
        <f>AH18/AH17</f>
        <v>1</v>
      </c>
      <c r="AJ17" s="35">
        <f>AJ10+AH17</f>
        <v>10</v>
      </c>
      <c r="AK17" s="94">
        <f>AJ18/AJ17</f>
        <v>1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 t="s">
        <v>16</v>
      </c>
      <c r="G18" s="16" t="s">
        <v>16</v>
      </c>
      <c r="H18" s="13"/>
      <c r="I18" s="44"/>
      <c r="J18" s="44"/>
      <c r="K18" s="13"/>
      <c r="L18" s="13"/>
      <c r="M18" s="16"/>
      <c r="N18" s="16" t="s">
        <v>16</v>
      </c>
      <c r="O18" s="13"/>
      <c r="P18" s="44"/>
      <c r="Q18" s="44" t="s">
        <v>16</v>
      </c>
      <c r="R18" s="44"/>
      <c r="S18" s="44"/>
      <c r="T18" s="16" t="s">
        <v>16</v>
      </c>
      <c r="U18" s="16" t="s">
        <v>16</v>
      </c>
      <c r="V18" s="44"/>
      <c r="W18" s="44"/>
      <c r="X18" s="44"/>
      <c r="Y18" s="22" t="s">
        <v>17</v>
      </c>
      <c r="Z18" s="22" t="s">
        <v>17</v>
      </c>
      <c r="AA18" s="16" t="s">
        <v>16</v>
      </c>
      <c r="AB18" s="16" t="s">
        <v>16</v>
      </c>
      <c r="AC18" s="44"/>
      <c r="AD18" s="44"/>
      <c r="AE18" s="44"/>
      <c r="AF18" s="44"/>
      <c r="AG18" s="13"/>
      <c r="AH18" s="10">
        <f>COUNTIF(C18:AG18,"●")</f>
        <v>8</v>
      </c>
      <c r="AI18" s="91"/>
      <c r="AJ18" s="36">
        <f>AJ11+AH18</f>
        <v>10</v>
      </c>
      <c r="AK18" s="95"/>
    </row>
    <row r="19" spans="2:37" ht="14.25" thickBot="1" x14ac:dyDescent="0.2"/>
    <row r="20" spans="2:37" ht="13.5" customHeight="1" x14ac:dyDescent="0.15">
      <c r="B20" s="5" t="s">
        <v>0</v>
      </c>
      <c r="C20" s="105">
        <v>8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8"/>
      <c r="AH20" s="82" t="s">
        <v>31</v>
      </c>
      <c r="AI20" s="83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84"/>
      <c r="AI21" s="85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96" t="s">
        <v>15</v>
      </c>
      <c r="AI22" s="98" t="s">
        <v>30</v>
      </c>
      <c r="AJ22" s="100" t="s">
        <v>15</v>
      </c>
      <c r="AK22" s="102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 t="s">
        <v>66</v>
      </c>
      <c r="F23" s="43"/>
      <c r="G23" s="43"/>
      <c r="H23" s="12"/>
      <c r="I23" s="12" t="s">
        <v>66</v>
      </c>
      <c r="J23" s="15"/>
      <c r="K23" s="15"/>
      <c r="L23" s="21" t="s">
        <v>9</v>
      </c>
      <c r="M23" s="12" t="s">
        <v>66</v>
      </c>
      <c r="N23" s="12" t="s">
        <v>66</v>
      </c>
      <c r="O23" s="43" t="s">
        <v>40</v>
      </c>
      <c r="P23" s="43" t="s">
        <v>40</v>
      </c>
      <c r="Q23" s="15" t="s">
        <v>40</v>
      </c>
      <c r="R23" s="15"/>
      <c r="S23" s="12" t="s">
        <v>66</v>
      </c>
      <c r="T23" s="43"/>
      <c r="U23" s="43"/>
      <c r="V23" s="43"/>
      <c r="W23" s="43"/>
      <c r="X23" s="15" t="s">
        <v>66</v>
      </c>
      <c r="Y23" s="15"/>
      <c r="Z23" s="12" t="s">
        <v>66</v>
      </c>
      <c r="AA23" s="43"/>
      <c r="AB23" s="43"/>
      <c r="AC23" s="12" t="s">
        <v>66</v>
      </c>
      <c r="AD23" s="43" t="s">
        <v>34</v>
      </c>
      <c r="AE23" s="15"/>
      <c r="AF23" s="15"/>
      <c r="AG23" s="12" t="s">
        <v>66</v>
      </c>
      <c r="AH23" s="97"/>
      <c r="AI23" s="99"/>
      <c r="AJ23" s="101"/>
      <c r="AK23" s="103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26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90">
        <f>AH25/AH24</f>
        <v>1</v>
      </c>
      <c r="AJ24" s="35">
        <f>AJ17+AH24</f>
        <v>20</v>
      </c>
      <c r="AK24" s="94">
        <f>AJ25/AJ24</f>
        <v>1</v>
      </c>
    </row>
    <row r="25" spans="2:37" s="1" customFormat="1" ht="14.25" thickBot="1" x14ac:dyDescent="0.2">
      <c r="B25" s="7" t="s">
        <v>35</v>
      </c>
      <c r="C25" s="16" t="s">
        <v>16</v>
      </c>
      <c r="D25" s="16" t="s">
        <v>16</v>
      </c>
      <c r="E25" s="13"/>
      <c r="F25" s="44"/>
      <c r="G25" s="44"/>
      <c r="H25" s="13"/>
      <c r="I25" s="13"/>
      <c r="J25" s="16" t="s">
        <v>16</v>
      </c>
      <c r="K25" s="16" t="s">
        <v>16</v>
      </c>
      <c r="L25" s="22" t="s">
        <v>27</v>
      </c>
      <c r="M25" s="44"/>
      <c r="N25" s="44"/>
      <c r="O25" s="44" t="s">
        <v>27</v>
      </c>
      <c r="P25" s="44" t="s">
        <v>17</v>
      </c>
      <c r="Q25" s="16" t="s">
        <v>16</v>
      </c>
      <c r="R25" s="16" t="s">
        <v>16</v>
      </c>
      <c r="S25" s="44"/>
      <c r="T25" s="44"/>
      <c r="U25" s="44"/>
      <c r="V25" s="44"/>
      <c r="W25" s="44"/>
      <c r="X25" s="16"/>
      <c r="Y25" s="16" t="s">
        <v>16</v>
      </c>
      <c r="Z25" s="44"/>
      <c r="AA25" s="44"/>
      <c r="AB25" s="44"/>
      <c r="AC25" s="44"/>
      <c r="AD25" s="44" t="s">
        <v>16</v>
      </c>
      <c r="AE25" s="16" t="s">
        <v>16</v>
      </c>
      <c r="AF25" s="16" t="s">
        <v>16</v>
      </c>
      <c r="AG25" s="13"/>
      <c r="AH25" s="10">
        <f>COUNTIF(C25:AG25,"●")</f>
        <v>10</v>
      </c>
      <c r="AI25" s="91"/>
      <c r="AJ25" s="36">
        <f>AJ18+AH25</f>
        <v>20</v>
      </c>
      <c r="AK25" s="95"/>
    </row>
    <row r="26" spans="2:37" ht="14.25" thickBot="1" x14ac:dyDescent="0.2"/>
    <row r="27" spans="2:37" ht="13.5" customHeight="1" x14ac:dyDescent="0.15">
      <c r="B27" s="5" t="s">
        <v>0</v>
      </c>
      <c r="C27" s="105">
        <v>9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8"/>
      <c r="AH27" s="82" t="s">
        <v>31</v>
      </c>
      <c r="AI27" s="83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84"/>
      <c r="AI28" s="85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96" t="s">
        <v>15</v>
      </c>
      <c r="AI29" s="98" t="s">
        <v>30</v>
      </c>
      <c r="AJ29" s="100" t="s">
        <v>15</v>
      </c>
      <c r="AK29" s="102" t="s">
        <v>30</v>
      </c>
    </row>
    <row r="30" spans="2:37" s="2" customFormat="1" ht="75" customHeight="1" x14ac:dyDescent="0.15">
      <c r="B30" s="8" t="s">
        <v>6</v>
      </c>
      <c r="C30" s="12" t="s">
        <v>66</v>
      </c>
      <c r="D30" s="43"/>
      <c r="E30" s="43"/>
      <c r="F30" s="12" t="s">
        <v>66</v>
      </c>
      <c r="G30" s="15"/>
      <c r="H30" s="15"/>
      <c r="I30" s="12" t="s">
        <v>66</v>
      </c>
      <c r="J30" s="43"/>
      <c r="K30" s="12" t="s">
        <v>66</v>
      </c>
      <c r="L30" s="43" t="s">
        <v>34</v>
      </c>
      <c r="M30" s="12" t="s">
        <v>66</v>
      </c>
      <c r="N30" s="15"/>
      <c r="O30" s="15" t="s">
        <v>66</v>
      </c>
      <c r="P30" s="43"/>
      <c r="Q30" s="43"/>
      <c r="R30" s="43"/>
      <c r="S30" s="43"/>
      <c r="T30" s="43" t="s">
        <v>66</v>
      </c>
      <c r="U30" s="15"/>
      <c r="V30" s="15"/>
      <c r="W30" s="21" t="s">
        <v>10</v>
      </c>
      <c r="X30" s="21" t="s">
        <v>11</v>
      </c>
      <c r="Y30" s="43" t="s">
        <v>66</v>
      </c>
      <c r="Z30" s="43"/>
      <c r="AA30" s="43" t="s">
        <v>66</v>
      </c>
      <c r="AB30" s="15"/>
      <c r="AC30" s="15"/>
      <c r="AD30" s="43" t="s">
        <v>66</v>
      </c>
      <c r="AE30" s="43"/>
      <c r="AF30" s="43" t="s">
        <v>66</v>
      </c>
      <c r="AG30" s="43"/>
      <c r="AH30" s="97"/>
      <c r="AI30" s="99"/>
      <c r="AJ30" s="101"/>
      <c r="AK30" s="103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27</v>
      </c>
      <c r="X31" s="20" t="s">
        <v>27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90">
        <f>AH32/AH31</f>
        <v>1</v>
      </c>
      <c r="AJ31" s="35">
        <f>AJ24+AH31</f>
        <v>28</v>
      </c>
      <c r="AK31" s="94">
        <f>AJ32/AJ31</f>
        <v>1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 t="s">
        <v>16</v>
      </c>
      <c r="H32" s="16" t="s">
        <v>16</v>
      </c>
      <c r="I32" s="44"/>
      <c r="J32" s="44"/>
      <c r="K32" s="44"/>
      <c r="L32" s="44" t="s">
        <v>16</v>
      </c>
      <c r="M32" s="44"/>
      <c r="N32" s="16" t="s">
        <v>16</v>
      </c>
      <c r="O32" s="16"/>
      <c r="P32" s="44"/>
      <c r="Q32" s="44"/>
      <c r="R32" s="44"/>
      <c r="S32" s="44"/>
      <c r="T32" s="44"/>
      <c r="U32" s="16" t="s">
        <v>16</v>
      </c>
      <c r="V32" s="16" t="s">
        <v>16</v>
      </c>
      <c r="W32" s="22" t="s">
        <v>17</v>
      </c>
      <c r="X32" s="22" t="s">
        <v>17</v>
      </c>
      <c r="Y32" s="44"/>
      <c r="Z32" s="44"/>
      <c r="AA32" s="44"/>
      <c r="AB32" s="16" t="s">
        <v>16</v>
      </c>
      <c r="AC32" s="16" t="s">
        <v>16</v>
      </c>
      <c r="AD32" s="44"/>
      <c r="AE32" s="44"/>
      <c r="AF32" s="44"/>
      <c r="AG32" s="44"/>
      <c r="AH32" s="10">
        <f>COUNTIF(C32:AG32,"●")</f>
        <v>8</v>
      </c>
      <c r="AI32" s="91"/>
      <c r="AJ32" s="36">
        <f>AJ25+AH32</f>
        <v>28</v>
      </c>
      <c r="AK32" s="95"/>
    </row>
    <row r="33" spans="2:37" ht="14.25" thickBot="1" x14ac:dyDescent="0.2"/>
    <row r="34" spans="2:37" ht="13.5" customHeight="1" x14ac:dyDescent="0.15">
      <c r="B34" s="5" t="s">
        <v>0</v>
      </c>
      <c r="C34" s="105">
        <v>10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8"/>
      <c r="AH34" s="82" t="s">
        <v>31</v>
      </c>
      <c r="AI34" s="83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84"/>
      <c r="AI35" s="85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96" t="s">
        <v>15</v>
      </c>
      <c r="AI36" s="98" t="s">
        <v>30</v>
      </c>
      <c r="AJ36" s="100" t="s">
        <v>15</v>
      </c>
      <c r="AK36" s="102" t="s">
        <v>30</v>
      </c>
    </row>
    <row r="37" spans="2:37" s="2" customFormat="1" ht="75" customHeight="1" x14ac:dyDescent="0.15">
      <c r="B37" s="8" t="s">
        <v>6</v>
      </c>
      <c r="C37" s="43" t="s">
        <v>66</v>
      </c>
      <c r="D37" s="43" t="s">
        <v>66</v>
      </c>
      <c r="E37" s="15"/>
      <c r="F37" s="15"/>
      <c r="G37" s="12" t="s">
        <v>66</v>
      </c>
      <c r="H37" s="43"/>
      <c r="I37" s="43"/>
      <c r="J37" s="43"/>
      <c r="K37" s="43" t="s">
        <v>66</v>
      </c>
      <c r="L37" s="15"/>
      <c r="M37" s="15"/>
      <c r="N37" s="43" t="s">
        <v>66</v>
      </c>
      <c r="O37" s="43"/>
      <c r="P37" s="43"/>
      <c r="Q37" s="43"/>
      <c r="R37" s="43" t="s">
        <v>66</v>
      </c>
      <c r="S37" s="15"/>
      <c r="T37" s="15"/>
      <c r="U37" s="43" t="s">
        <v>66</v>
      </c>
      <c r="V37" s="43"/>
      <c r="W37" s="43"/>
      <c r="X37" s="43"/>
      <c r="Y37" s="43" t="s">
        <v>66</v>
      </c>
      <c r="Z37" s="15"/>
      <c r="AA37" s="15"/>
      <c r="AB37" s="43" t="s">
        <v>66</v>
      </c>
      <c r="AC37" s="43"/>
      <c r="AD37" s="43"/>
      <c r="AE37" s="43"/>
      <c r="AF37" s="43"/>
      <c r="AG37" s="15" t="s">
        <v>66</v>
      </c>
      <c r="AH37" s="97"/>
      <c r="AI37" s="99"/>
      <c r="AJ37" s="101"/>
      <c r="AK37" s="103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90">
        <f>AH39/AH38</f>
        <v>0.88888888888888884</v>
      </c>
      <c r="AJ38" s="35">
        <f>AJ31+AH38</f>
        <v>37</v>
      </c>
      <c r="AK38" s="94">
        <f>AJ39/AJ38</f>
        <v>0.97297297297297303</v>
      </c>
    </row>
    <row r="39" spans="2:37" s="1" customFormat="1" ht="14.25" thickBot="1" x14ac:dyDescent="0.2">
      <c r="B39" s="7" t="s">
        <v>35</v>
      </c>
      <c r="C39" s="44"/>
      <c r="D39" s="44"/>
      <c r="E39" s="16" t="s">
        <v>16</v>
      </c>
      <c r="F39" s="16" t="s">
        <v>16</v>
      </c>
      <c r="G39" s="44"/>
      <c r="H39" s="44"/>
      <c r="I39" s="44"/>
      <c r="J39" s="44"/>
      <c r="K39" s="44"/>
      <c r="L39" s="16" t="s">
        <v>16</v>
      </c>
      <c r="M39" s="16" t="s">
        <v>16</v>
      </c>
      <c r="N39" s="44"/>
      <c r="O39" s="44"/>
      <c r="P39" s="44"/>
      <c r="Q39" s="44"/>
      <c r="R39" s="44"/>
      <c r="S39" s="16" t="s">
        <v>16</v>
      </c>
      <c r="T39" s="16" t="s">
        <v>16</v>
      </c>
      <c r="U39" s="44"/>
      <c r="V39" s="44"/>
      <c r="W39" s="44"/>
      <c r="X39" s="44"/>
      <c r="Y39" s="44"/>
      <c r="Z39" s="16" t="s">
        <v>16</v>
      </c>
      <c r="AA39" s="16" t="s">
        <v>16</v>
      </c>
      <c r="AB39" s="44"/>
      <c r="AC39" s="44"/>
      <c r="AD39" s="44"/>
      <c r="AE39" s="44"/>
      <c r="AF39" s="44"/>
      <c r="AG39" s="16"/>
      <c r="AH39" s="10">
        <f>COUNTIF(C39:AG39,"●")</f>
        <v>8</v>
      </c>
      <c r="AI39" s="91"/>
      <c r="AJ39" s="36">
        <f>AJ32+AH39</f>
        <v>36</v>
      </c>
      <c r="AK39" s="95"/>
    </row>
    <row r="40" spans="2:37" ht="14.25" thickBot="1" x14ac:dyDescent="0.2"/>
    <row r="41" spans="2:37" ht="13.5" customHeight="1" x14ac:dyDescent="0.15">
      <c r="B41" s="5" t="s">
        <v>0</v>
      </c>
      <c r="C41" s="105">
        <v>11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8"/>
      <c r="AH41" s="82" t="s">
        <v>31</v>
      </c>
      <c r="AI41" s="83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84"/>
      <c r="AI42" s="85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96" t="s">
        <v>15</v>
      </c>
      <c r="AI43" s="98" t="s">
        <v>30</v>
      </c>
      <c r="AJ43" s="100" t="s">
        <v>15</v>
      </c>
      <c r="AK43" s="102" t="s">
        <v>30</v>
      </c>
    </row>
    <row r="44" spans="2:37" s="2" customFormat="1" ht="75" customHeight="1" x14ac:dyDescent="0.15">
      <c r="B44" s="8" t="s">
        <v>6</v>
      </c>
      <c r="C44" s="15"/>
      <c r="D44" s="12" t="s">
        <v>53</v>
      </c>
      <c r="E44" s="21" t="s">
        <v>12</v>
      </c>
      <c r="F44" s="43" t="s">
        <v>66</v>
      </c>
      <c r="G44" s="43"/>
      <c r="H44" s="43" t="s">
        <v>66</v>
      </c>
      <c r="I44" s="15"/>
      <c r="J44" s="15"/>
      <c r="K44" s="43" t="s">
        <v>66</v>
      </c>
      <c r="L44" s="43"/>
      <c r="M44" s="43"/>
      <c r="N44" s="12"/>
      <c r="O44" s="43" t="s">
        <v>66</v>
      </c>
      <c r="P44" s="15"/>
      <c r="Q44" s="15"/>
      <c r="R44" s="43" t="s">
        <v>66</v>
      </c>
      <c r="S44" s="43"/>
      <c r="T44" s="43"/>
      <c r="U44" s="43"/>
      <c r="V44" s="43" t="s">
        <v>66</v>
      </c>
      <c r="W44" s="15"/>
      <c r="X44" s="15"/>
      <c r="Y44" s="21" t="s">
        <v>13</v>
      </c>
      <c r="Z44" s="43" t="s">
        <v>66</v>
      </c>
      <c r="AA44" s="43"/>
      <c r="AB44" s="43"/>
      <c r="AC44" s="43" t="s">
        <v>66</v>
      </c>
      <c r="AD44" s="15"/>
      <c r="AE44" s="15"/>
      <c r="AF44" s="43" t="s">
        <v>66</v>
      </c>
      <c r="AG44" s="43"/>
      <c r="AH44" s="97"/>
      <c r="AI44" s="99"/>
      <c r="AJ44" s="101"/>
      <c r="AK44" s="103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32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90">
        <f>AH46/AH45</f>
        <v>1.1111111111111112</v>
      </c>
      <c r="AJ45" s="35">
        <f>AJ38+AH45</f>
        <v>46</v>
      </c>
      <c r="AK45" s="94">
        <f>AJ46/AJ45</f>
        <v>1</v>
      </c>
    </row>
    <row r="46" spans="2:37" s="1" customFormat="1" ht="14.25" thickBot="1" x14ac:dyDescent="0.2">
      <c r="B46" s="7" t="s">
        <v>35</v>
      </c>
      <c r="C46" s="16" t="s">
        <v>16</v>
      </c>
      <c r="D46" s="44" t="s">
        <v>67</v>
      </c>
      <c r="E46" s="22" t="s">
        <v>33</v>
      </c>
      <c r="F46" s="44"/>
      <c r="G46" s="44"/>
      <c r="H46" s="44"/>
      <c r="I46" s="16" t="s">
        <v>16</v>
      </c>
      <c r="J46" s="16" t="s">
        <v>16</v>
      </c>
      <c r="K46" s="44"/>
      <c r="L46" s="44"/>
      <c r="M46" s="44"/>
      <c r="N46" s="44"/>
      <c r="O46" s="44"/>
      <c r="P46" s="16" t="s">
        <v>16</v>
      </c>
      <c r="Q46" s="16" t="s">
        <v>16</v>
      </c>
      <c r="R46" s="44"/>
      <c r="S46" s="44"/>
      <c r="T46" s="44"/>
      <c r="U46" s="44"/>
      <c r="V46" s="44"/>
      <c r="W46" s="16" t="s">
        <v>16</v>
      </c>
      <c r="X46" s="16" t="s">
        <v>16</v>
      </c>
      <c r="Y46" s="22" t="s">
        <v>33</v>
      </c>
      <c r="Z46" s="44"/>
      <c r="AA46" s="44"/>
      <c r="AB46" s="44"/>
      <c r="AC46" s="44"/>
      <c r="AD46" s="16" t="s">
        <v>16</v>
      </c>
      <c r="AE46" s="16" t="s">
        <v>16</v>
      </c>
      <c r="AF46" s="44"/>
      <c r="AG46" s="44"/>
      <c r="AH46" s="10">
        <f>COUNTIF(C46:AG46,"●")</f>
        <v>10</v>
      </c>
      <c r="AI46" s="91"/>
      <c r="AJ46" s="36">
        <f>AJ39+AH46</f>
        <v>46</v>
      </c>
      <c r="AK46" s="95"/>
    </row>
    <row r="47" spans="2:37" ht="14.25" thickBot="1" x14ac:dyDescent="0.2"/>
    <row r="48" spans="2:37" ht="13.5" customHeight="1" x14ac:dyDescent="0.15">
      <c r="B48" s="5" t="s">
        <v>0</v>
      </c>
      <c r="C48" s="105">
        <v>12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8"/>
      <c r="AH48" s="82" t="s">
        <v>31</v>
      </c>
      <c r="AI48" s="83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84"/>
      <c r="AI49" s="85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96" t="s">
        <v>15</v>
      </c>
      <c r="AI50" s="98" t="s">
        <v>30</v>
      </c>
      <c r="AJ50" s="100" t="s">
        <v>15</v>
      </c>
      <c r="AK50" s="102" t="s">
        <v>30</v>
      </c>
    </row>
    <row r="51" spans="2:37" s="2" customFormat="1" ht="75" customHeight="1" x14ac:dyDescent="0.15">
      <c r="B51" s="8" t="s">
        <v>6</v>
      </c>
      <c r="C51" s="43" t="s">
        <v>66</v>
      </c>
      <c r="D51" s="43"/>
      <c r="E51" s="43"/>
      <c r="F51" s="43" t="s">
        <v>66</v>
      </c>
      <c r="G51" s="15"/>
      <c r="H51" s="15"/>
      <c r="I51" s="43" t="s">
        <v>66</v>
      </c>
      <c r="J51" s="43"/>
      <c r="K51" s="43" t="s">
        <v>66</v>
      </c>
      <c r="L51" s="12" t="s">
        <v>53</v>
      </c>
      <c r="M51" s="43" t="s">
        <v>66</v>
      </c>
      <c r="N51" s="15"/>
      <c r="O51" s="15"/>
      <c r="P51" s="43" t="s">
        <v>66</v>
      </c>
      <c r="Q51" s="43"/>
      <c r="R51" s="43"/>
      <c r="S51" s="43"/>
      <c r="T51" s="43" t="s">
        <v>66</v>
      </c>
      <c r="U51" s="15"/>
      <c r="V51" s="15"/>
      <c r="W51" s="43" t="s">
        <v>66</v>
      </c>
      <c r="X51" s="43"/>
      <c r="Y51" s="43"/>
      <c r="Z51" s="43"/>
      <c r="AA51" s="43" t="s">
        <v>66</v>
      </c>
      <c r="AB51" s="15"/>
      <c r="AC51" s="15"/>
      <c r="AD51" s="43" t="s">
        <v>66</v>
      </c>
      <c r="AE51" s="43" t="s">
        <v>66</v>
      </c>
      <c r="AF51" s="43" t="s">
        <v>42</v>
      </c>
      <c r="AG51" s="43" t="s">
        <v>7</v>
      </c>
      <c r="AH51" s="97"/>
      <c r="AI51" s="99"/>
      <c r="AJ51" s="101"/>
      <c r="AK51" s="103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26</v>
      </c>
      <c r="AH52" s="9">
        <f>COUNTIF(C52:AG52,"●")</f>
        <v>8</v>
      </c>
      <c r="AI52" s="90">
        <f>AH53/AH52</f>
        <v>1</v>
      </c>
      <c r="AJ52" s="35">
        <f>AJ45+AH52</f>
        <v>54</v>
      </c>
      <c r="AK52" s="94">
        <f>AJ53/AJ52</f>
        <v>1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 t="s">
        <v>16</v>
      </c>
      <c r="H53" s="16" t="s">
        <v>16</v>
      </c>
      <c r="I53" s="44"/>
      <c r="J53" s="44"/>
      <c r="K53" s="44"/>
      <c r="L53" s="44" t="s">
        <v>67</v>
      </c>
      <c r="M53" s="44"/>
      <c r="N53" s="16" t="s">
        <v>16</v>
      </c>
      <c r="O53" s="16" t="s">
        <v>16</v>
      </c>
      <c r="P53" s="44"/>
      <c r="Q53" s="44"/>
      <c r="R53" s="44"/>
      <c r="S53" s="44"/>
      <c r="T53" s="44"/>
      <c r="U53" s="16" t="s">
        <v>16</v>
      </c>
      <c r="V53" s="16"/>
      <c r="W53" s="44"/>
      <c r="X53" s="44"/>
      <c r="Y53" s="44"/>
      <c r="Z53" s="44"/>
      <c r="AA53" s="44"/>
      <c r="AB53" s="16" t="s">
        <v>16</v>
      </c>
      <c r="AC53" s="16" t="s">
        <v>16</v>
      </c>
      <c r="AD53" s="44"/>
      <c r="AE53" s="44"/>
      <c r="AF53" s="44" t="s">
        <v>43</v>
      </c>
      <c r="AG53" s="44" t="s">
        <v>17</v>
      </c>
      <c r="AH53" s="10">
        <f>COUNTIF(C53:AG53,"●")</f>
        <v>8</v>
      </c>
      <c r="AI53" s="91"/>
      <c r="AJ53" s="36">
        <f>AJ46+AH53</f>
        <v>54</v>
      </c>
      <c r="AK53" s="95"/>
    </row>
    <row r="54" spans="2:37" ht="14.25" thickBot="1" x14ac:dyDescent="0.2"/>
    <row r="55" spans="2:37" ht="13.5" customHeight="1" x14ac:dyDescent="0.15">
      <c r="B55" s="5" t="s">
        <v>0</v>
      </c>
      <c r="C55" s="105">
        <v>1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/>
      <c r="AH55" s="82" t="s">
        <v>31</v>
      </c>
      <c r="AI55" s="83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52">
        <f t="shared" ref="P56:Q56" si="23">+O56+1</f>
        <v>14</v>
      </c>
      <c r="Q56" s="70">
        <f t="shared" si="23"/>
        <v>15</v>
      </c>
      <c r="R56" s="31">
        <f t="shared" ref="R56:AG56" si="24">+Q56+1</f>
        <v>16</v>
      </c>
      <c r="S56" s="14">
        <f t="shared" si="24"/>
        <v>17</v>
      </c>
      <c r="T56" s="11">
        <f t="shared" si="24"/>
        <v>18</v>
      </c>
      <c r="U56" s="48">
        <f t="shared" si="24"/>
        <v>19</v>
      </c>
      <c r="V56" s="42">
        <f t="shared" si="24"/>
        <v>20</v>
      </c>
      <c r="W56" s="42">
        <f t="shared" si="24"/>
        <v>21</v>
      </c>
      <c r="X56" s="42">
        <f t="shared" si="24"/>
        <v>22</v>
      </c>
      <c r="Y56" s="14">
        <f t="shared" si="24"/>
        <v>23</v>
      </c>
      <c r="Z56" s="14">
        <f t="shared" si="24"/>
        <v>24</v>
      </c>
      <c r="AA56" s="42">
        <f t="shared" si="24"/>
        <v>25</v>
      </c>
      <c r="AB56" s="48">
        <f t="shared" si="24"/>
        <v>26</v>
      </c>
      <c r="AC56" s="42">
        <f t="shared" si="24"/>
        <v>27</v>
      </c>
      <c r="AD56" s="11">
        <f t="shared" si="24"/>
        <v>28</v>
      </c>
      <c r="AE56" s="73">
        <f t="shared" si="24"/>
        <v>29</v>
      </c>
      <c r="AF56" s="31">
        <f t="shared" si="24"/>
        <v>30</v>
      </c>
      <c r="AG56" s="14">
        <f t="shared" si="24"/>
        <v>31</v>
      </c>
      <c r="AH56" s="84"/>
      <c r="AI56" s="85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52" t="s">
        <v>22</v>
      </c>
      <c r="Q57" s="70" t="s">
        <v>23</v>
      </c>
      <c r="R57" s="31" t="s">
        <v>24</v>
      </c>
      <c r="S57" s="14" t="s">
        <v>18</v>
      </c>
      <c r="T57" s="11" t="s">
        <v>49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96" t="s">
        <v>15</v>
      </c>
      <c r="AI57" s="98" t="s">
        <v>30</v>
      </c>
      <c r="AJ57" s="100" t="s">
        <v>15</v>
      </c>
      <c r="AK57" s="102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 t="s">
        <v>66</v>
      </c>
      <c r="H58" s="43"/>
      <c r="I58" s="43"/>
      <c r="J58" s="43" t="s">
        <v>66</v>
      </c>
      <c r="K58" s="15"/>
      <c r="L58" s="15"/>
      <c r="M58" s="69" t="s">
        <v>68</v>
      </c>
      <c r="N58" s="43"/>
      <c r="O58" s="43"/>
      <c r="P58" s="34" t="s">
        <v>73</v>
      </c>
      <c r="Q58" s="71" t="s">
        <v>73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97"/>
      <c r="AI58" s="99"/>
      <c r="AJ58" s="101"/>
      <c r="AK58" s="103"/>
    </row>
    <row r="59" spans="2:37" s="1" customFormat="1" x14ac:dyDescent="0.15">
      <c r="B59" s="6" t="s">
        <v>2</v>
      </c>
      <c r="C59" s="20" t="s">
        <v>28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52"/>
      <c r="Q59" s="70"/>
      <c r="R59" s="14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90">
        <f>AH60/AH59</f>
        <v>1</v>
      </c>
      <c r="AJ59" s="35">
        <f>AJ52+AH59</f>
        <v>58</v>
      </c>
      <c r="AK59" s="92">
        <f>AJ60/AJ59</f>
        <v>1</v>
      </c>
    </row>
    <row r="60" spans="2:37" s="1" customFormat="1" ht="14.25" thickBot="1" x14ac:dyDescent="0.2">
      <c r="B60" s="7" t="s">
        <v>35</v>
      </c>
      <c r="C60" s="22" t="s">
        <v>17</v>
      </c>
      <c r="D60" s="16" t="s">
        <v>16</v>
      </c>
      <c r="E60" s="16" t="s">
        <v>16</v>
      </c>
      <c r="F60" s="44" t="s">
        <v>17</v>
      </c>
      <c r="G60" s="44"/>
      <c r="H60" s="44"/>
      <c r="I60" s="44"/>
      <c r="J60" s="44"/>
      <c r="K60" s="16" t="s">
        <v>16</v>
      </c>
      <c r="L60" s="16" t="s">
        <v>16</v>
      </c>
      <c r="M60" s="22"/>
      <c r="N60" s="44"/>
      <c r="O60" s="44"/>
      <c r="P60" s="53"/>
      <c r="Q60" s="72"/>
      <c r="R60" s="16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4</v>
      </c>
      <c r="AI60" s="91"/>
      <c r="AJ60" s="36">
        <f>AJ53+AH60</f>
        <v>58</v>
      </c>
      <c r="AK60" s="93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27:AG27"/>
    <mergeCell ref="AH27:AI28"/>
    <mergeCell ref="AJ27:AK28"/>
    <mergeCell ref="AH29:AH30"/>
    <mergeCell ref="AI29:AI30"/>
    <mergeCell ref="AJ29:AJ30"/>
    <mergeCell ref="AK29:AK30"/>
    <mergeCell ref="AI17:AI18"/>
    <mergeCell ref="AK17:AK18"/>
    <mergeCell ref="AI10:AI11"/>
    <mergeCell ref="AI38:AI39"/>
    <mergeCell ref="AK38:AK39"/>
    <mergeCell ref="AI31:AI32"/>
    <mergeCell ref="AK31:AK32"/>
    <mergeCell ref="AI24:AI25"/>
    <mergeCell ref="AK24:AK25"/>
    <mergeCell ref="AK10:AK11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I59:AI60"/>
    <mergeCell ref="AK59:AK60"/>
    <mergeCell ref="AI52:AI53"/>
    <mergeCell ref="AK52:AK53"/>
    <mergeCell ref="AI45:AI46"/>
    <mergeCell ref="AK45:AK46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別紙１</vt:lpstr>
      <vt:lpstr>記入例(着手前)</vt:lpstr>
      <vt:lpstr>記入例(施工中)</vt:lpstr>
      <vt:lpstr>記入例（完成時）</vt:lpstr>
      <vt:lpstr>'記入例（完成時）'!Print_Area</vt:lpstr>
      <vt:lpstr>'記入例(施工中)'!Print_Area</vt:lpstr>
      <vt:lpstr>'記入例(着手前)'!Print_Area</vt:lpstr>
      <vt:lpstr>別紙１!Print_Area</vt:lpstr>
      <vt:lpstr>'記入例（完成時）'!Print_Titles</vt:lpstr>
      <vt:lpstr>'記入例(施工中)'!Print_Titles</vt:lpstr>
      <vt:lpstr>'記入例(着手前)'!Print_Titles</vt:lpstr>
      <vt:lpstr>別紙１!Print_Titles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2020-03-11T23:27:55Z</dcterms:created>
  <dcterms:modified xsi:type="dcterms:W3CDTF">2024-07-26T06:12:14Z</dcterms:modified>
</cp:coreProperties>
</file>