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activeTab="3" windowHeight="15720" windowWidth="29040" xWindow="28680" yWindow="-120"/>
  </bookViews>
  <sheets>
    <sheet r:id="rId1" name="別紙１" sheetId="7"/>
    <sheet r:id="rId2" name="記入例(着手前)" sheetId="8"/>
    <sheet r:id="rId3" name="記入例（施工中）" sheetId="9"/>
    <sheet r:id="rId4" name="記入例（完成時）" sheetId="5"/>
  </sheets>
  <definedNames>
    <definedName localSheetId="3" name="_xlnm.Print_Area">'記入例（完成時）'!$A$1:$AK$65</definedName>
    <definedName localSheetId="2" name="_xlnm.Print_Area">'記入例（施工中）'!$A$1:$AK$65</definedName>
    <definedName localSheetId="1" name="_xlnm.Print_Area">'記入例(着手前)'!$A$1:$AK$65</definedName>
    <definedName localSheetId="0" name="_xlnm.Print_Area">別紙１!$A$1:$AK$65</definedName>
    <definedName localSheetId="3" name="_xlnm.Print_Titles">'記入例（完成時）'!$1:$5</definedName>
    <definedName localSheetId="2" name="_xlnm.Print_Titles">'記入例（施工中）'!$1:$5</definedName>
    <definedName localSheetId="1" name="_xlnm.Print_Titles">'記入例(着手前)'!$1:$5</definedName>
    <definedName localSheetId="0" name="_xlnm.Print_Titles">別紙１!$1:$5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9" l="1"/>
  <c r="E49" i="9" s="1"/>
  <c r="F49" i="9" s="1"/>
  <c r="G49" i="9" s="1"/>
  <c r="H49" i="9" s="1"/>
  <c r="I49" i="9" s="1"/>
  <c r="J49" i="9" s="1"/>
  <c r="K49" i="9" s="1"/>
  <c r="L49" i="9" s="1"/>
  <c r="M49" i="9" s="1"/>
  <c r="N49" i="9" s="1"/>
  <c r="O49" i="9" s="1"/>
  <c r="P49" i="9" s="1"/>
  <c r="Q49" i="9" s="1"/>
  <c r="R49" i="9" s="1"/>
  <c r="S49" i="9" s="1"/>
  <c r="T49" i="9" s="1"/>
  <c r="U49" i="9" s="1"/>
  <c r="V49" i="9" s="1"/>
  <c r="W49" i="9" s="1"/>
  <c r="X49" i="9" s="1"/>
  <c r="Y49" i="9" s="1"/>
  <c r="Z49" i="9" s="1"/>
  <c r="AA49" i="9" s="1"/>
  <c r="AB49" i="9" s="1"/>
  <c r="AC49" i="9" s="1"/>
  <c r="AD49" i="9" s="1"/>
  <c r="AE49" i="9" s="1"/>
  <c r="AF49" i="9" s="1"/>
  <c r="AG49" i="9" s="1"/>
  <c r="D49" i="8"/>
  <c r="E49" i="8" s="1"/>
  <c r="F49" i="8" s="1"/>
  <c r="G49" i="8" s="1"/>
  <c r="H49" i="8" s="1"/>
  <c r="I49" i="8" s="1"/>
  <c r="J49" i="8" s="1"/>
  <c r="K49" i="8" s="1"/>
  <c r="L49" i="8" s="1"/>
  <c r="M49" i="8" s="1"/>
  <c r="N49" i="8" s="1"/>
  <c r="O49" i="8" s="1"/>
  <c r="P49" i="8" s="1"/>
  <c r="Q49" i="8" s="1"/>
  <c r="R49" i="8" s="1"/>
  <c r="S49" i="8" s="1"/>
  <c r="T49" i="8" s="1"/>
  <c r="U49" i="8" s="1"/>
  <c r="V49" i="8" s="1"/>
  <c r="W49" i="8" s="1"/>
  <c r="X49" i="8" s="1"/>
  <c r="Y49" i="8" s="1"/>
  <c r="Z49" i="8" s="1"/>
  <c r="AA49" i="8" s="1"/>
  <c r="AB49" i="8" s="1"/>
  <c r="AC49" i="8" s="1"/>
  <c r="AD49" i="8" s="1"/>
  <c r="AE49" i="8" s="1"/>
  <c r="AF49" i="8" s="1"/>
  <c r="AG49" i="8" s="1"/>
  <c r="AH60" i="9"/>
  <c r="AI59" i="9"/>
  <c r="AH59" i="9"/>
  <c r="E56" i="9"/>
  <c r="F56" i="9" s="1"/>
  <c r="G56" i="9" s="1"/>
  <c r="H56" i="9" s="1"/>
  <c r="I56" i="9" s="1"/>
  <c r="J56" i="9" s="1"/>
  <c r="K56" i="9" s="1"/>
  <c r="L56" i="9" s="1"/>
  <c r="M56" i="9" s="1"/>
  <c r="N56" i="9" s="1"/>
  <c r="O56" i="9" s="1"/>
  <c r="P56" i="9" s="1"/>
  <c r="Q56" i="9" s="1"/>
  <c r="R56" i="9" s="1"/>
  <c r="S56" i="9" s="1"/>
  <c r="T56" i="9" s="1"/>
  <c r="U56" i="9" s="1"/>
  <c r="V56" i="9" s="1"/>
  <c r="W56" i="9" s="1"/>
  <c r="X56" i="9" s="1"/>
  <c r="Y56" i="9" s="1"/>
  <c r="Z56" i="9" s="1"/>
  <c r="AA56" i="9" s="1"/>
  <c r="AB56" i="9" s="1"/>
  <c r="AC56" i="9" s="1"/>
  <c r="AD56" i="9" s="1"/>
  <c r="AE56" i="9" s="1"/>
  <c r="AF56" i="9" s="1"/>
  <c r="AG56" i="9" s="1"/>
  <c r="D56" i="9"/>
  <c r="AH53" i="9"/>
  <c r="AH52" i="9"/>
  <c r="AH46" i="9"/>
  <c r="AI45" i="9"/>
  <c r="AH45" i="9"/>
  <c r="D42" i="9"/>
  <c r="E42" i="9" s="1"/>
  <c r="F42" i="9" s="1"/>
  <c r="G42" i="9" s="1"/>
  <c r="H42" i="9" s="1"/>
  <c r="I42" i="9" s="1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H39" i="9"/>
  <c r="AH38" i="9"/>
  <c r="H35" i="9"/>
  <c r="I35" i="9" s="1"/>
  <c r="J35" i="9" s="1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AD35" i="9" s="1"/>
  <c r="AE35" i="9" s="1"/>
  <c r="AF35" i="9" s="1"/>
  <c r="AG35" i="9" s="1"/>
  <c r="D35" i="9"/>
  <c r="E35" i="9" s="1"/>
  <c r="F35" i="9" s="1"/>
  <c r="G35" i="9" s="1"/>
  <c r="AH32" i="9"/>
  <c r="AH31" i="9"/>
  <c r="K28" i="9"/>
  <c r="L28" i="9" s="1"/>
  <c r="M28" i="9" s="1"/>
  <c r="N28" i="9" s="1"/>
  <c r="O28" i="9" s="1"/>
  <c r="P28" i="9" s="1"/>
  <c r="Q28" i="9" s="1"/>
  <c r="R28" i="9" s="1"/>
  <c r="S28" i="9" s="1"/>
  <c r="T28" i="9" s="1"/>
  <c r="U28" i="9" s="1"/>
  <c r="V28" i="9" s="1"/>
  <c r="W28" i="9" s="1"/>
  <c r="X28" i="9" s="1"/>
  <c r="Y28" i="9" s="1"/>
  <c r="Z28" i="9" s="1"/>
  <c r="AA28" i="9" s="1"/>
  <c r="AB28" i="9" s="1"/>
  <c r="AC28" i="9" s="1"/>
  <c r="AD28" i="9" s="1"/>
  <c r="AE28" i="9" s="1"/>
  <c r="AF28" i="9" s="1"/>
  <c r="G28" i="9"/>
  <c r="H28" i="9" s="1"/>
  <c r="I28" i="9" s="1"/>
  <c r="J28" i="9" s="1"/>
  <c r="E28" i="9"/>
  <c r="F28" i="9" s="1"/>
  <c r="D28" i="9"/>
  <c r="AH25" i="9"/>
  <c r="AI24" i="9"/>
  <c r="AH24" i="9"/>
  <c r="G21" i="9"/>
  <c r="H21" i="9" s="1"/>
  <c r="I21" i="9" s="1"/>
  <c r="J21" i="9" s="1"/>
  <c r="K21" i="9" s="1"/>
  <c r="L21" i="9" s="1"/>
  <c r="M21" i="9" s="1"/>
  <c r="N21" i="9" s="1"/>
  <c r="O21" i="9" s="1"/>
  <c r="P21" i="9" s="1"/>
  <c r="Q21" i="9" s="1"/>
  <c r="R21" i="9" s="1"/>
  <c r="S21" i="9" s="1"/>
  <c r="T21" i="9" s="1"/>
  <c r="U21" i="9" s="1"/>
  <c r="V21" i="9" s="1"/>
  <c r="W21" i="9" s="1"/>
  <c r="X21" i="9" s="1"/>
  <c r="Y21" i="9" s="1"/>
  <c r="Z21" i="9" s="1"/>
  <c r="AA21" i="9" s="1"/>
  <c r="AB21" i="9" s="1"/>
  <c r="AC21" i="9" s="1"/>
  <c r="AD21" i="9" s="1"/>
  <c r="AE21" i="9" s="1"/>
  <c r="AF21" i="9" s="1"/>
  <c r="AG21" i="9" s="1"/>
  <c r="E21" i="9"/>
  <c r="F21" i="9" s="1"/>
  <c r="D21" i="9"/>
  <c r="AH18" i="9"/>
  <c r="AI17" i="9"/>
  <c r="AH17" i="9"/>
  <c r="E14" i="9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D14" i="9" s="1"/>
  <c r="AE14" i="9" s="1"/>
  <c r="AF14" i="9" s="1"/>
  <c r="AG14" i="9" s="1"/>
  <c r="D14" i="9"/>
  <c r="AJ11" i="9"/>
  <c r="AJ18" i="9" s="1"/>
  <c r="AH11" i="9"/>
  <c r="AI10" i="9"/>
  <c r="AH10" i="9"/>
  <c r="AJ10" i="9" s="1"/>
  <c r="AJ17" i="9" s="1"/>
  <c r="AJ24" i="9" s="1"/>
  <c r="AJ31" i="9" s="1"/>
  <c r="AJ38" i="9" s="1"/>
  <c r="AJ45" i="9" s="1"/>
  <c r="R7" i="9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P7" i="9"/>
  <c r="Q7" i="9" s="1"/>
  <c r="O7" i="9"/>
  <c r="G7" i="9"/>
  <c r="H7" i="9" s="1"/>
  <c r="I7" i="9" s="1"/>
  <c r="J7" i="9" s="1"/>
  <c r="K7" i="9" s="1"/>
  <c r="L7" i="9" s="1"/>
  <c r="M7" i="9" s="1"/>
  <c r="E7" i="9"/>
  <c r="F7" i="9" s="1"/>
  <c r="D7" i="9"/>
  <c r="AH60" i="8"/>
  <c r="AI59" i="8"/>
  <c r="AH59" i="8"/>
  <c r="E56" i="8"/>
  <c r="F56" i="8" s="1"/>
  <c r="G56" i="8" s="1"/>
  <c r="H56" i="8" s="1"/>
  <c r="I56" i="8" s="1"/>
  <c r="J56" i="8" s="1"/>
  <c r="K56" i="8" s="1"/>
  <c r="L56" i="8" s="1"/>
  <c r="M56" i="8" s="1"/>
  <c r="N56" i="8" s="1"/>
  <c r="O56" i="8" s="1"/>
  <c r="P56" i="8" s="1"/>
  <c r="Q56" i="8" s="1"/>
  <c r="R56" i="8" s="1"/>
  <c r="S56" i="8" s="1"/>
  <c r="T56" i="8" s="1"/>
  <c r="U56" i="8" s="1"/>
  <c r="V56" i="8" s="1"/>
  <c r="W56" i="8" s="1"/>
  <c r="X56" i="8" s="1"/>
  <c r="Y56" i="8" s="1"/>
  <c r="Z56" i="8" s="1"/>
  <c r="AA56" i="8" s="1"/>
  <c r="AB56" i="8" s="1"/>
  <c r="AC56" i="8" s="1"/>
  <c r="AD56" i="8" s="1"/>
  <c r="AE56" i="8" s="1"/>
  <c r="AF56" i="8" s="1"/>
  <c r="AG56" i="8" s="1"/>
  <c r="D56" i="8"/>
  <c r="AH53" i="8"/>
  <c r="AI52" i="8" s="1"/>
  <c r="AH52" i="8"/>
  <c r="AH46" i="8"/>
  <c r="AI45" i="8"/>
  <c r="AH45" i="8"/>
  <c r="D42" i="8"/>
  <c r="E42" i="8" s="1"/>
  <c r="F42" i="8" s="1"/>
  <c r="G42" i="8" s="1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Y42" i="8" s="1"/>
  <c r="Z42" i="8" s="1"/>
  <c r="AA42" i="8" s="1"/>
  <c r="AB42" i="8" s="1"/>
  <c r="AC42" i="8" s="1"/>
  <c r="AD42" i="8" s="1"/>
  <c r="AE42" i="8" s="1"/>
  <c r="AF42" i="8" s="1"/>
  <c r="AH39" i="8"/>
  <c r="AH38" i="8"/>
  <c r="H35" i="8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AB35" i="8" s="1"/>
  <c r="AC35" i="8" s="1"/>
  <c r="AD35" i="8" s="1"/>
  <c r="AE35" i="8" s="1"/>
  <c r="AF35" i="8" s="1"/>
  <c r="AG35" i="8" s="1"/>
  <c r="D35" i="8"/>
  <c r="E35" i="8" s="1"/>
  <c r="F35" i="8" s="1"/>
  <c r="G35" i="8" s="1"/>
  <c r="AH32" i="8"/>
  <c r="AH31" i="8"/>
  <c r="K28" i="8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Y28" i="8" s="1"/>
  <c r="Z28" i="8" s="1"/>
  <c r="AA28" i="8" s="1"/>
  <c r="AB28" i="8" s="1"/>
  <c r="AC28" i="8" s="1"/>
  <c r="AD28" i="8" s="1"/>
  <c r="AE28" i="8" s="1"/>
  <c r="AF28" i="8" s="1"/>
  <c r="G28" i="8"/>
  <c r="H28" i="8" s="1"/>
  <c r="I28" i="8" s="1"/>
  <c r="J28" i="8" s="1"/>
  <c r="E28" i="8"/>
  <c r="F28" i="8" s="1"/>
  <c r="D28" i="8"/>
  <c r="AH25" i="8"/>
  <c r="AI24" i="8"/>
  <c r="AH24" i="8"/>
  <c r="G21" i="8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Z21" i="8" s="1"/>
  <c r="AA21" i="8" s="1"/>
  <c r="AB21" i="8" s="1"/>
  <c r="AC21" i="8" s="1"/>
  <c r="AD21" i="8" s="1"/>
  <c r="AE21" i="8" s="1"/>
  <c r="AF21" i="8" s="1"/>
  <c r="AG21" i="8" s="1"/>
  <c r="E21" i="8"/>
  <c r="F21" i="8" s="1"/>
  <c r="D21" i="8"/>
  <c r="AH18" i="8"/>
  <c r="AI17" i="8"/>
  <c r="AH17" i="8"/>
  <c r="E14" i="8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D14" i="8" s="1"/>
  <c r="AE14" i="8" s="1"/>
  <c r="AF14" i="8" s="1"/>
  <c r="AG14" i="8" s="1"/>
  <c r="D14" i="8"/>
  <c r="AJ11" i="8"/>
  <c r="AJ18" i="8" s="1"/>
  <c r="AH11" i="8"/>
  <c r="AI10" i="8"/>
  <c r="AH10" i="8"/>
  <c r="AJ10" i="8" s="1"/>
  <c r="AJ17" i="8" s="1"/>
  <c r="AJ24" i="8" s="1"/>
  <c r="AJ31" i="8" s="1"/>
  <c r="AJ38" i="8" s="1"/>
  <c r="AJ45" i="8" s="1"/>
  <c r="AJ52" i="8" s="1"/>
  <c r="AJ59" i="8" s="1"/>
  <c r="R7" i="8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P7" i="8"/>
  <c r="Q7" i="8" s="1"/>
  <c r="O7" i="8"/>
  <c r="G7" i="8"/>
  <c r="H7" i="8" s="1"/>
  <c r="I7" i="8" s="1"/>
  <c r="J7" i="8" s="1"/>
  <c r="K7" i="8" s="1"/>
  <c r="L7" i="8" s="1"/>
  <c r="M7" i="8" s="1"/>
  <c r="E7" i="8"/>
  <c r="F7" i="8" s="1"/>
  <c r="D7" i="8"/>
  <c r="AJ52" i="9" l="1"/>
  <c r="AJ59" i="9" s="1"/>
  <c r="AI52" i="9"/>
  <c r="AJ25" i="9"/>
  <c r="AK17" i="9"/>
  <c r="AK10" i="9"/>
  <c r="AI31" i="9"/>
  <c r="AI38" i="9"/>
  <c r="AJ25" i="8"/>
  <c r="AK17" i="8"/>
  <c r="AK10" i="8"/>
  <c r="AI31" i="8"/>
  <c r="AI38" i="8"/>
  <c r="AJ32" i="9" l="1"/>
  <c r="AK24" i="9"/>
  <c r="AJ32" i="8"/>
  <c r="AK24" i="8"/>
  <c r="AJ39" i="9" l="1"/>
  <c r="AK31" i="9"/>
  <c r="AJ39" i="8"/>
  <c r="AK31" i="8"/>
  <c r="AK38" i="9" l="1"/>
  <c r="AJ46" i="9"/>
  <c r="AK38" i="8"/>
  <c r="AJ46" i="8"/>
  <c r="AK45" i="9" l="1"/>
  <c r="AJ53" i="9"/>
  <c r="AK45" i="8"/>
  <c r="AJ53" i="8"/>
  <c r="AJ60" i="9" l="1"/>
  <c r="AK59" i="9" s="1"/>
  <c r="AK52" i="9"/>
  <c r="AJ60" i="8"/>
  <c r="AK59" i="8" s="1"/>
  <c r="AK52" i="8"/>
  <c r="AH60" i="7" l="1"/>
  <c r="AH59" i="7"/>
  <c r="AI59" i="7" l="1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H39" i="7"/>
  <c r="AH38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2" i="7"/>
  <c r="AI31" i="7" s="1"/>
  <c r="AH31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38" i="7" l="1"/>
  <c r="AI24" i="7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AJ17" i="5" s="1"/>
  <c r="AJ24" i="5" s="1"/>
  <c r="AJ31" i="5" s="1"/>
  <c r="AJ38" i="5" s="1"/>
  <c r="AJ45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J52" i="5" l="1"/>
  <c r="AJ59" i="5" s="1"/>
  <c r="AI24" i="5"/>
  <c r="AI38" i="5"/>
  <c r="AI52" i="5"/>
  <c r="AI31" i="5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<sst xmlns="http://schemas.openxmlformats.org/spreadsheetml/2006/main" count="1888" uniqueCount="75">
  <si>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</si>
  <si>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</si>
  <si>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</si>
  <si>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</si>
  <si>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</si>
  <si>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</si>
  <si>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</si>
  <si>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</si>
  <si>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</si>
  <si>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</si>
  <si>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</si>
  <si>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</si>
  <si>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</si>
  <si>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</si>
  <si>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</si>
  <si>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</si>
  <si>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</si>
  <si>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</si>
  <si>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</si>
  <si>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</si>
  <si>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</si>
  <si>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</si>
  <si>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</si>
  <si>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</si>
  <si>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</si>
  <si>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</si>
  <si>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</si>
  <si>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</si>
  <si>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</si>
  <si>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</si>
  <si>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</si>
  <si>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</si>
  <si>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</si>
  <si>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</si>
  <si>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</si>
  <si>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</si>
  <si>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</si>
  <si>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</si>
  <si>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</si>
  <si>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</si>
  <si>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</si>
  <si>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</si>
  <si>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</si>
  <si>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</si>
  <si>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</si>
  <si>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</si>
  <si>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</si>
  <si>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</si>
  <si>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</si>
  <si>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</si>
  <si>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</si>
  <si>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</si>
  <si>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</si>
  <si>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</si>
  <si>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</si>
  <si>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</si>
  <si>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</si>
  <si>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</si>
  <si>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スポーツの日</t>
    <rPh sb="5" eb="6">
      <t>ヒ</t>
    </rPh>
    <phoneticPr fontId="1"/>
  </si>
  <si>
    <t>●</t>
  </si>
  <si>
    <t>達成率＝「休日実績の累計日数」／「土・日曜日または指定曜日の累計日数」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5" eb="29">
      <t>シテイヨウビ</t>
    </rPh>
    <rPh sb="30" eb="32">
      <t>ルイケイ</t>
    </rPh>
    <rPh sb="32" eb="34">
      <t>ニッスウ</t>
    </rPh>
    <phoneticPr fontId="1"/>
  </si>
  <si>
    <t>振替日</t>
    <rPh sb="0" eb="3">
      <t>フリカエビ</t>
    </rPh>
    <phoneticPr fontId="1"/>
  </si>
  <si>
    <t>指定曜日</t>
    <rPh sb="0" eb="4">
      <t>シテイヨウビ</t>
    </rPh>
    <phoneticPr fontId="1"/>
  </si>
  <si>
    <t>※休日実績は、休日として取得した土・日曜日または指定曜日の日数とする。（発注者が認めた振替日を含む。）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4" eb="28">
      <t>シテイヨウビ</t>
    </rPh>
    <rPh sb="29" eb="31">
      <t>ニッスウ</t>
    </rPh>
    <rPh sb="36" eb="39">
      <t>ハッチュウシャ</t>
    </rPh>
    <rPh sb="40" eb="41">
      <t>ミト</t>
    </rPh>
    <rPh sb="43" eb="46">
      <t>フリカエビ</t>
    </rPh>
    <rPh sb="47" eb="48">
      <t>フク</t>
    </rPh>
    <phoneticPr fontId="1"/>
  </si>
  <si>
    <t>工事名：〇〇地内道路改良工事</t>
    <rPh sb="0" eb="3">
      <t>コウジメイ</t>
    </rPh>
    <rPh sb="6" eb="7">
      <t>チ</t>
    </rPh>
    <rPh sb="7" eb="8">
      <t>ナイ</t>
    </rPh>
    <rPh sb="8" eb="10">
      <t>ドウロ</t>
    </rPh>
    <rPh sb="10" eb="12">
      <t>カイリョウ</t>
    </rPh>
    <rPh sb="12" eb="14">
      <t>コウジ</t>
    </rPh>
    <phoneticPr fontId="1"/>
  </si>
  <si>
    <t>期   間：令和〇年６月５日～令和△年１月３１日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ガンネン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</si>
  <si>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床掘</t>
    <rPh sb="0" eb="2">
      <t>トコボリ</t>
    </rPh>
    <phoneticPr fontId="1"/>
  </si>
  <si>
    <t>基礎砕石</t>
    <rPh sb="0" eb="4">
      <t>キソサイセキ</t>
    </rPh>
    <phoneticPr fontId="1"/>
  </si>
  <si>
    <t>自由勾配側溝工</t>
    <rPh sb="0" eb="2">
      <t>ジユウ</t>
    </rPh>
    <rPh sb="2" eb="4">
      <t>コウバイ</t>
    </rPh>
    <rPh sb="4" eb="6">
      <t>ソッコウ</t>
    </rPh>
    <rPh sb="6" eb="7">
      <t>コウ</t>
    </rPh>
    <phoneticPr fontId="1"/>
  </si>
  <si>
    <t>インバート工</t>
    <rPh sb="5" eb="6">
      <t>コウ</t>
    </rPh>
    <phoneticPr fontId="1"/>
  </si>
  <si>
    <t>歩車道境界</t>
    <rPh sb="0" eb="5">
      <t>ホシャドウキョウカイ</t>
    </rPh>
    <phoneticPr fontId="1"/>
  </si>
  <si>
    <t>床板型枠</t>
    <rPh sb="0" eb="2">
      <t>ショウバン</t>
    </rPh>
    <rPh sb="2" eb="4">
      <t>カタワク</t>
    </rPh>
    <phoneticPr fontId="1"/>
  </si>
  <si>
    <t>床板配筋</t>
    <rPh sb="0" eb="2">
      <t>ショウバン</t>
    </rPh>
    <rPh sb="2" eb="4">
      <t>ハイキン</t>
    </rPh>
    <phoneticPr fontId="1"/>
  </si>
  <si>
    <t>〇〇工</t>
    <rPh sb="2" eb="3">
      <t>コウ</t>
    </rPh>
    <phoneticPr fontId="1"/>
  </si>
  <si>
    <t>振替日</t>
    <rPh sb="0" eb="3">
      <t>フリカエビ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</si>
</sst>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vertical="center" textRotation="255" shrinkToFit="1"/>
    </xf>
    <xf numFmtId="0" fontId="0" fillId="0" borderId="20" xfId="0" applyBorder="1" applyAlignment="1">
      <alignment horizontal="center" vertical="center"/>
    </xf>
    <xf numFmtId="0" fontId="7" fillId="0" borderId="1" xfId="0" applyFont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textRotation="255" shrinkToFit="1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vertical="center" textRotation="255" shrinkToFit="1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163831</xdr:colOff>
      <xdr:row>0</xdr:row>
      <xdr:rowOff>165733</xdr:rowOff>
    </xdr:from>
    <xdr:to>
      <xdr:col>29</xdr:col>
      <xdr:colOff>257174</xdr:colOff>
      <xdr:row>3</xdr:row>
      <xdr:rowOff>88123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2006" y="165733"/>
          <a:ext cx="3808093" cy="5986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54317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7721" y="295273"/>
          <a:ext cx="4195624" cy="6310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21155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36</xdr:col>
      <xdr:colOff>247650</xdr:colOff>
      <xdr:row>3</xdr:row>
      <xdr:rowOff>123826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991600" y="304800"/>
          <a:ext cx="2562225" cy="52387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実施する週休２日工事を報告する工事打合せ簿に添付すること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343990</xdr:colOff>
      <xdr:row>15</xdr:row>
      <xdr:rowOff>47352</xdr:rowOff>
    </xdr:from>
    <xdr:ext cx="1959428" cy="70294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8290" y="3543027"/>
          <a:ext cx="1959428" cy="702945"/>
        </a:xfrm>
        <a:prstGeom prst="wedgeRectCallout">
          <a:avLst>
            <a:gd name="adj1" fmla="val 59984"/>
            <a:gd name="adj2" fmla="val 4739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・振替日は、祝日、夏季休暇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及び年末年始休暇以外で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設定する。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543175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7721" y="295273"/>
          <a:ext cx="4195624" cy="6310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5" name="下カーブ矢印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2094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21155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249284</xdr:colOff>
      <xdr:row>29</xdr:row>
      <xdr:rowOff>103685</xdr:rowOff>
    </xdr:from>
    <xdr:ext cx="1890847" cy="707029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268709" y="7504610"/>
          <a:ext cx="1890847" cy="707029"/>
        </a:xfrm>
        <a:prstGeom prst="wedgeRectCallout">
          <a:avLst>
            <a:gd name="adj1" fmla="val -73560"/>
            <a:gd name="adj2" fmla="val 426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完全週休２日（土日）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合は、振替日は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限って設定可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9" name="上カーブ矢印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140094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95251</xdr:colOff>
      <xdr:row>22</xdr:row>
      <xdr:rowOff>680358</xdr:rowOff>
    </xdr:from>
    <xdr:to>
      <xdr:col>25</xdr:col>
      <xdr:colOff>217170</xdr:colOff>
      <xdr:row>23</xdr:row>
      <xdr:rowOff>32982</xdr:rowOff>
    </xdr:to>
    <xdr:sp macro="" textlink="">
      <xdr:nvSpPr>
        <xdr:cNvPr id="14" name="下カーブ矢印 13">
          <a:extLst>
            <a:ext uri="{FF2B5EF4-FFF2-40B4-BE49-F238E27FC236}">
              <a16:creationId xmlns:a16="http://schemas.microsoft.com/office/drawing/2014/main" id="{841F9F07-BE73-4B6C-93E4-F3D1FB0D3681}"/>
            </a:ext>
          </a:extLst>
        </xdr:cNvPr>
        <xdr:cNvSpPr/>
      </xdr:nvSpPr>
      <xdr:spPr>
        <a:xfrm rot="300000">
          <a:off x="5943601" y="6128658"/>
          <a:ext cx="2007869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26</xdr:col>
      <xdr:colOff>58511</xdr:colOff>
      <xdr:row>21</xdr:row>
      <xdr:rowOff>169001</xdr:rowOff>
    </xdr:from>
    <xdr:ext cx="1922416" cy="868952"/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493218FD-51EA-4CA3-B46F-ABD15F0FFBC2}"/>
            </a:ext>
          </a:extLst>
        </xdr:cNvPr>
        <xdr:cNvSpPr/>
      </xdr:nvSpPr>
      <xdr:spPr>
        <a:xfrm>
          <a:off x="8107136" y="5445851"/>
          <a:ext cx="1922416" cy="868952"/>
        </a:xfrm>
        <a:prstGeom prst="wedgeRectCallout">
          <a:avLst>
            <a:gd name="adj1" fmla="val -62778"/>
            <a:gd name="adj2" fmla="val 5654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または指定曜日の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間以内に限る。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19</xdr:col>
      <xdr:colOff>9525</xdr:colOff>
      <xdr:row>15</xdr:row>
      <xdr:rowOff>657225</xdr:rowOff>
    </xdr:from>
    <xdr:to>
      <xdr:col>20</xdr:col>
      <xdr:colOff>295275</xdr:colOff>
      <xdr:row>15</xdr:row>
      <xdr:rowOff>666750</xdr:rowOff>
    </xdr:to>
    <xdr:cxnSp macro="">
      <xdr:nvCxnSpPr>
        <xdr:cNvPr id="19" name="直線矢印コネクタ 18"/>
        <xdr:cNvCxnSpPr/>
      </xdr:nvCxnSpPr>
      <xdr:spPr>
        <a:xfrm>
          <a:off x="5857875" y="4152900"/>
          <a:ext cx="600075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15</xdr:row>
      <xdr:rowOff>657225</xdr:rowOff>
    </xdr:from>
    <xdr:to>
      <xdr:col>28</xdr:col>
      <xdr:colOff>0</xdr:colOff>
      <xdr:row>15</xdr:row>
      <xdr:rowOff>657225</xdr:rowOff>
    </xdr:to>
    <xdr:cxnSp macro="">
      <xdr:nvCxnSpPr>
        <xdr:cNvPr id="20" name="直線矢印コネクタ 19"/>
        <xdr:cNvCxnSpPr/>
      </xdr:nvCxnSpPr>
      <xdr:spPr>
        <a:xfrm>
          <a:off x="7772400" y="4152900"/>
          <a:ext cx="9048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22</xdr:row>
      <xdr:rowOff>561975</xdr:rowOff>
    </xdr:from>
    <xdr:to>
      <xdr:col>3</xdr:col>
      <xdr:colOff>304800</xdr:colOff>
      <xdr:row>22</xdr:row>
      <xdr:rowOff>561975</xdr:rowOff>
    </xdr:to>
    <xdr:cxnSp macro="">
      <xdr:nvCxnSpPr>
        <xdr:cNvPr id="21" name="直線矢印コネクタ 20"/>
        <xdr:cNvCxnSpPr/>
      </xdr:nvCxnSpPr>
      <xdr:spPr>
        <a:xfrm>
          <a:off x="838200" y="6010275"/>
          <a:ext cx="2857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22</xdr:row>
      <xdr:rowOff>523875</xdr:rowOff>
    </xdr:from>
    <xdr:to>
      <xdr:col>10</xdr:col>
      <xdr:colOff>285750</xdr:colOff>
      <xdr:row>22</xdr:row>
      <xdr:rowOff>523875</xdr:rowOff>
    </xdr:to>
    <xdr:cxnSp macro="">
      <xdr:nvCxnSpPr>
        <xdr:cNvPr id="22" name="直線矢印コネクタ 21"/>
        <xdr:cNvCxnSpPr/>
      </xdr:nvCxnSpPr>
      <xdr:spPr>
        <a:xfrm>
          <a:off x="2409825" y="597217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304800</xdr:colOff>
      <xdr:row>22</xdr:row>
      <xdr:rowOff>581025</xdr:rowOff>
    </xdr:from>
    <xdr:to>
      <xdr:col>24</xdr:col>
      <xdr:colOff>9525</xdr:colOff>
      <xdr:row>22</xdr:row>
      <xdr:rowOff>581025</xdr:rowOff>
    </xdr:to>
    <xdr:cxnSp macro="">
      <xdr:nvCxnSpPr>
        <xdr:cNvPr id="23" name="直線矢印コネクタ 22"/>
        <xdr:cNvCxnSpPr/>
      </xdr:nvCxnSpPr>
      <xdr:spPr>
        <a:xfrm>
          <a:off x="6781800" y="6029325"/>
          <a:ext cx="6477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29</xdr:row>
      <xdr:rowOff>561975</xdr:rowOff>
    </xdr:from>
    <xdr:to>
      <xdr:col>21</xdr:col>
      <xdr:colOff>304800</xdr:colOff>
      <xdr:row>29</xdr:row>
      <xdr:rowOff>571500</xdr:rowOff>
    </xdr:to>
    <xdr:cxnSp macro="">
      <xdr:nvCxnSpPr>
        <xdr:cNvPr id="24" name="直線矢印コネクタ 23"/>
        <xdr:cNvCxnSpPr/>
      </xdr:nvCxnSpPr>
      <xdr:spPr>
        <a:xfrm>
          <a:off x="6172200" y="7962900"/>
          <a:ext cx="609600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29</xdr:row>
      <xdr:rowOff>561975</xdr:rowOff>
    </xdr:from>
    <xdr:to>
      <xdr:col>28</xdr:col>
      <xdr:colOff>304800</xdr:colOff>
      <xdr:row>29</xdr:row>
      <xdr:rowOff>571500</xdr:rowOff>
    </xdr:to>
    <xdr:cxnSp macro="">
      <xdr:nvCxnSpPr>
        <xdr:cNvPr id="25" name="直線矢印コネクタ 24"/>
        <xdr:cNvCxnSpPr/>
      </xdr:nvCxnSpPr>
      <xdr:spPr>
        <a:xfrm>
          <a:off x="8372475" y="7962900"/>
          <a:ext cx="609600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19051</xdr:colOff>
      <xdr:row>0</xdr:row>
      <xdr:rowOff>85725</xdr:rowOff>
    </xdr:from>
    <xdr:to>
      <xdr:col>36</xdr:col>
      <xdr:colOff>314326</xdr:colOff>
      <xdr:row>3</xdr:row>
      <xdr:rowOff>209550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10651" y="85725"/>
          <a:ext cx="2609850" cy="8286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（例）１０月初め提出（９月実績）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９月の実績が確認できる書類（工事日誌、出勤簿等）を併せて提示し、監督員の確認を受けること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27</xdr:col>
      <xdr:colOff>248740</xdr:colOff>
      <xdr:row>5</xdr:row>
      <xdr:rowOff>47353</xdr:rowOff>
    </xdr:from>
    <xdr:ext cx="1922960" cy="305072"/>
    <xdr:sp macro="" textlink="">
      <xdr:nvSpPr>
        <xdr:cNvPr id="26" name="四角形吹き出し 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11690" y="1076053"/>
          <a:ext cx="1922960" cy="305072"/>
        </a:xfrm>
        <a:prstGeom prst="wedgeRectCallout">
          <a:avLst>
            <a:gd name="adj1" fmla="val -47766"/>
            <a:gd name="adj2" fmla="val 18364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主な作業内容を記載する。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343990</xdr:colOff>
      <xdr:row>15</xdr:row>
      <xdr:rowOff>47352</xdr:rowOff>
    </xdr:from>
    <xdr:ext cx="1959428" cy="70294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9240" y="3530781"/>
          <a:ext cx="1959428" cy="702945"/>
        </a:xfrm>
        <a:prstGeom prst="wedgeRectCallout">
          <a:avLst>
            <a:gd name="adj1" fmla="val 59984"/>
            <a:gd name="adj2" fmla="val 4739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・振替日は、祝日、夏季休暇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及び年末年始休暇以外で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設定する。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0457" y="295273"/>
          <a:ext cx="3824149" cy="59158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249284</xdr:colOff>
      <xdr:row>29</xdr:row>
      <xdr:rowOff>103685</xdr:rowOff>
    </xdr:from>
    <xdr:ext cx="1890847" cy="707029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84320" y="7655649"/>
          <a:ext cx="1890847" cy="707029"/>
        </a:xfrm>
        <a:prstGeom prst="wedgeRectCallout">
          <a:avLst>
            <a:gd name="adj1" fmla="val -73560"/>
            <a:gd name="adj2" fmla="val 426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完全週休２日（土日）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合は、振替日は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限って設定可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263706</xdr:colOff>
      <xdr:row>50</xdr:row>
      <xdr:rowOff>57965</xdr:rowOff>
    </xdr:from>
    <xdr:ext cx="2143124" cy="805543"/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713492" y="13406572"/>
          <a:ext cx="2143124" cy="805543"/>
        </a:xfrm>
        <a:prstGeom prst="wedgeRectCallout">
          <a:avLst>
            <a:gd name="adj1" fmla="val 104766"/>
            <a:gd name="adj2" fmla="val 28789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24</xdr:col>
      <xdr:colOff>68035</xdr:colOff>
      <xdr:row>36</xdr:row>
      <xdr:rowOff>65040</xdr:rowOff>
    </xdr:from>
    <xdr:ext cx="2134305" cy="846638"/>
    <xdr:sp macro="" textlink="">
      <xdr:nvSpPr>
        <xdr:cNvPr id="17" name="四角形吹き出し 7">
          <a:extLst>
            <a:ext uri="{FF2B5EF4-FFF2-40B4-BE49-F238E27FC236}">
              <a16:creationId xmlns:a16="http://schemas.microsoft.com/office/drawing/2014/main" id="{3A950551-1812-4F25-A0A5-A5494D7AFA11}"/>
            </a:ext>
          </a:extLst>
        </xdr:cNvPr>
        <xdr:cNvSpPr/>
      </xdr:nvSpPr>
      <xdr:spPr>
        <a:xfrm>
          <a:off x="6803571" y="9467576"/>
          <a:ext cx="2134305" cy="846638"/>
        </a:xfrm>
        <a:prstGeom prst="wedgeRectCallout">
          <a:avLst>
            <a:gd name="adj1" fmla="val 68115"/>
            <a:gd name="adj2" fmla="val 5518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未満で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あるが、振替日が前後一週間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以内となっているため、月単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位の週休２日となる。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32</xdr:col>
      <xdr:colOff>178803</xdr:colOff>
      <xdr:row>36</xdr:row>
      <xdr:rowOff>894533</xdr:rowOff>
    </xdr:from>
    <xdr:to>
      <xdr:col>35</xdr:col>
      <xdr:colOff>58239</xdr:colOff>
      <xdr:row>39</xdr:row>
      <xdr:rowOff>93301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2869094-55FE-440B-BC10-C893032950CA}"/>
            </a:ext>
          </a:extLst>
        </xdr:cNvPr>
        <xdr:cNvSpPr>
          <a:spLocks/>
        </xdr:cNvSpPr>
      </xdr:nvSpPr>
      <xdr:spPr>
        <a:xfrm>
          <a:off x="9200339" y="10297069"/>
          <a:ext cx="845543" cy="5050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95251</xdr:colOff>
      <xdr:row>22</xdr:row>
      <xdr:rowOff>680358</xdr:rowOff>
    </xdr:from>
    <xdr:to>
      <xdr:col>25</xdr:col>
      <xdr:colOff>217170</xdr:colOff>
      <xdr:row>23</xdr:row>
      <xdr:rowOff>32982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841F9F07-BE73-4B6C-93E4-F3D1FB0D3681}"/>
            </a:ext>
          </a:extLst>
        </xdr:cNvPr>
        <xdr:cNvSpPr/>
      </xdr:nvSpPr>
      <xdr:spPr>
        <a:xfrm rot="300000">
          <a:off x="5402037" y="6136822"/>
          <a:ext cx="1836419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26</xdr:col>
      <xdr:colOff>58511</xdr:colOff>
      <xdr:row>21</xdr:row>
      <xdr:rowOff>169001</xdr:rowOff>
    </xdr:from>
    <xdr:ext cx="1922416" cy="868952"/>
    <xdr:sp macro="" textlink="">
      <xdr:nvSpPr>
        <xdr:cNvPr id="9" name="四角形吹き出し 7">
          <a:extLst>
            <a:ext uri="{FF2B5EF4-FFF2-40B4-BE49-F238E27FC236}">
              <a16:creationId xmlns:a16="http://schemas.microsoft.com/office/drawing/2014/main" id="{493218FD-51EA-4CA3-B46F-ABD15F0FFBC2}"/>
            </a:ext>
          </a:extLst>
        </xdr:cNvPr>
        <xdr:cNvSpPr/>
      </xdr:nvSpPr>
      <xdr:spPr>
        <a:xfrm>
          <a:off x="7365547" y="5448572"/>
          <a:ext cx="1922416" cy="868952"/>
        </a:xfrm>
        <a:prstGeom prst="wedgeRectCallout">
          <a:avLst>
            <a:gd name="adj1" fmla="val -62778"/>
            <a:gd name="adj2" fmla="val 5654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または指定曜日の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間以内に限る。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5</xdr:col>
      <xdr:colOff>173081</xdr:colOff>
      <xdr:row>52</xdr:row>
      <xdr:rowOff>160563</xdr:rowOff>
    </xdr:from>
    <xdr:ext cx="2837906" cy="574223"/>
    <xdr:sp macro="" textlink="">
      <xdr:nvSpPr>
        <xdr:cNvPr id="11" name="四角形吹き出し 7">
          <a:extLst>
            <a:ext uri="{FF2B5EF4-FFF2-40B4-BE49-F238E27FC236}">
              <a16:creationId xmlns:a16="http://schemas.microsoft.com/office/drawing/2014/main" id="{34F0642E-CEF3-4EE3-A971-E9715E961FFB}"/>
            </a:ext>
          </a:extLst>
        </xdr:cNvPr>
        <xdr:cNvSpPr/>
      </xdr:nvSpPr>
      <xdr:spPr>
        <a:xfrm>
          <a:off x="1479367" y="14638563"/>
          <a:ext cx="2837906" cy="574223"/>
        </a:xfrm>
        <a:prstGeom prst="wedgeRectCallout">
          <a:avLst>
            <a:gd name="adj1" fmla="val 35089"/>
            <a:gd name="adj2" fmla="val -9050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・土日に施工を行わざるを得ない場合は、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土日に代わる曜日をあらかじめ指定する。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15</xdr:col>
      <xdr:colOff>87770</xdr:colOff>
      <xdr:row>45</xdr:row>
      <xdr:rowOff>146166</xdr:rowOff>
    </xdr:from>
    <xdr:to>
      <xdr:col>25</xdr:col>
      <xdr:colOff>144284</xdr:colOff>
      <xdr:row>48</xdr:row>
      <xdr:rowOff>70077</xdr:rowOff>
    </xdr:to>
    <xdr:sp macro="" textlink="">
      <xdr:nvSpPr>
        <xdr:cNvPr id="13" name="上カーブ矢印 11">
          <a:extLst>
            <a:ext uri="{FF2B5EF4-FFF2-40B4-BE49-F238E27FC236}">
              <a16:creationId xmlns:a16="http://schemas.microsoft.com/office/drawing/2014/main" id="{8C39F6B1-A9DB-4A43-BD7D-D2D1B5397BB7}"/>
            </a:ext>
          </a:extLst>
        </xdr:cNvPr>
        <xdr:cNvSpPr/>
      </xdr:nvSpPr>
      <xdr:spPr>
        <a:xfrm rot="10646269" flipV="1">
          <a:off x="4251556" y="12651130"/>
          <a:ext cx="2914014" cy="41376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16</xdr:col>
      <xdr:colOff>73749</xdr:colOff>
      <xdr:row>43</xdr:row>
      <xdr:rowOff>246015</xdr:rowOff>
    </xdr:from>
    <xdr:ext cx="2134305" cy="673555"/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910D7070-B183-4A1D-80F1-6B7C02C2F54B}"/>
            </a:ext>
          </a:extLst>
        </xdr:cNvPr>
        <xdr:cNvSpPr/>
      </xdr:nvSpPr>
      <xdr:spPr>
        <a:xfrm>
          <a:off x="4523285" y="11621586"/>
          <a:ext cx="2134305" cy="673555"/>
        </a:xfrm>
        <a:prstGeom prst="wedgeRectCallout">
          <a:avLst>
            <a:gd name="adj1" fmla="val -53656"/>
            <a:gd name="adj2" fmla="val 1077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前後一週間を超えているため、通期の週休２日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19</xdr:col>
      <xdr:colOff>9525</xdr:colOff>
      <xdr:row>15</xdr:row>
      <xdr:rowOff>657225</xdr:rowOff>
    </xdr:from>
    <xdr:to>
      <xdr:col>20</xdr:col>
      <xdr:colOff>295275</xdr:colOff>
      <xdr:row>15</xdr:row>
      <xdr:rowOff>666750</xdr:rowOff>
    </xdr:to>
    <xdr:cxnSp macro="">
      <xdr:nvCxnSpPr>
        <xdr:cNvPr id="20" name="直線矢印コネクタ 19"/>
        <xdr:cNvCxnSpPr/>
      </xdr:nvCxnSpPr>
      <xdr:spPr>
        <a:xfrm>
          <a:off x="5857875" y="4152900"/>
          <a:ext cx="600075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38100</xdr:colOff>
      <xdr:row>15</xdr:row>
      <xdr:rowOff>657225</xdr:rowOff>
    </xdr:from>
    <xdr:to>
      <xdr:col>28</xdr:col>
      <xdr:colOff>0</xdr:colOff>
      <xdr:row>15</xdr:row>
      <xdr:rowOff>657225</xdr:rowOff>
    </xdr:to>
    <xdr:cxnSp macro="">
      <xdr:nvCxnSpPr>
        <xdr:cNvPr id="21" name="直線矢印コネクタ 20"/>
        <xdr:cNvCxnSpPr/>
      </xdr:nvCxnSpPr>
      <xdr:spPr>
        <a:xfrm>
          <a:off x="7772400" y="4152900"/>
          <a:ext cx="904875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22</xdr:row>
      <xdr:rowOff>561975</xdr:rowOff>
    </xdr:from>
    <xdr:to>
      <xdr:col>3</xdr:col>
      <xdr:colOff>304800</xdr:colOff>
      <xdr:row>22</xdr:row>
      <xdr:rowOff>561975</xdr:rowOff>
    </xdr:to>
    <xdr:cxnSp macro="">
      <xdr:nvCxnSpPr>
        <xdr:cNvPr id="24" name="直線矢印コネクタ 23"/>
        <xdr:cNvCxnSpPr/>
      </xdr:nvCxnSpPr>
      <xdr:spPr>
        <a:xfrm>
          <a:off x="838200" y="6010275"/>
          <a:ext cx="2857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22</xdr:row>
      <xdr:rowOff>523875</xdr:rowOff>
    </xdr:from>
    <xdr:to>
      <xdr:col>10</xdr:col>
      <xdr:colOff>285750</xdr:colOff>
      <xdr:row>22</xdr:row>
      <xdr:rowOff>523875</xdr:rowOff>
    </xdr:to>
    <xdr:cxnSp macro="">
      <xdr:nvCxnSpPr>
        <xdr:cNvPr id="26" name="直線矢印コネクタ 25"/>
        <xdr:cNvCxnSpPr/>
      </xdr:nvCxnSpPr>
      <xdr:spPr>
        <a:xfrm>
          <a:off x="2409825" y="597217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304800</xdr:colOff>
      <xdr:row>22</xdr:row>
      <xdr:rowOff>581025</xdr:rowOff>
    </xdr:from>
    <xdr:to>
      <xdr:col>24</xdr:col>
      <xdr:colOff>9525</xdr:colOff>
      <xdr:row>22</xdr:row>
      <xdr:rowOff>581025</xdr:rowOff>
    </xdr:to>
    <xdr:cxnSp macro="">
      <xdr:nvCxnSpPr>
        <xdr:cNvPr id="28" name="直線矢印コネクタ 27"/>
        <xdr:cNvCxnSpPr/>
      </xdr:nvCxnSpPr>
      <xdr:spPr>
        <a:xfrm>
          <a:off x="6781800" y="6029325"/>
          <a:ext cx="64770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29</xdr:row>
      <xdr:rowOff>561975</xdr:rowOff>
    </xdr:from>
    <xdr:to>
      <xdr:col>21</xdr:col>
      <xdr:colOff>304800</xdr:colOff>
      <xdr:row>29</xdr:row>
      <xdr:rowOff>571500</xdr:rowOff>
    </xdr:to>
    <xdr:cxnSp macro="">
      <xdr:nvCxnSpPr>
        <xdr:cNvPr id="30" name="直線矢印コネクタ 29"/>
        <xdr:cNvCxnSpPr/>
      </xdr:nvCxnSpPr>
      <xdr:spPr>
        <a:xfrm>
          <a:off x="6172200" y="7962900"/>
          <a:ext cx="609600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29</xdr:row>
      <xdr:rowOff>561975</xdr:rowOff>
    </xdr:from>
    <xdr:to>
      <xdr:col>28</xdr:col>
      <xdr:colOff>304800</xdr:colOff>
      <xdr:row>29</xdr:row>
      <xdr:rowOff>571500</xdr:rowOff>
    </xdr:to>
    <xdr:cxnSp macro="">
      <xdr:nvCxnSpPr>
        <xdr:cNvPr id="32" name="直線矢印コネクタ 31"/>
        <xdr:cNvCxnSpPr/>
      </xdr:nvCxnSpPr>
      <xdr:spPr>
        <a:xfrm>
          <a:off x="6172200" y="7962900"/>
          <a:ext cx="609600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36</xdr:row>
      <xdr:rowOff>523875</xdr:rowOff>
    </xdr:from>
    <xdr:to>
      <xdr:col>5</xdr:col>
      <xdr:colOff>285750</xdr:colOff>
      <xdr:row>36</xdr:row>
      <xdr:rowOff>523875</xdr:rowOff>
    </xdr:to>
    <xdr:cxnSp macro="">
      <xdr:nvCxnSpPr>
        <xdr:cNvPr id="33" name="直線矢印コネクタ 32"/>
        <xdr:cNvCxnSpPr/>
      </xdr:nvCxnSpPr>
      <xdr:spPr>
        <a:xfrm>
          <a:off x="2409825" y="597217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36</xdr:row>
      <xdr:rowOff>561975</xdr:rowOff>
    </xdr:from>
    <xdr:to>
      <xdr:col>12</xdr:col>
      <xdr:colOff>304800</xdr:colOff>
      <xdr:row>36</xdr:row>
      <xdr:rowOff>571500</xdr:rowOff>
    </xdr:to>
    <xdr:cxnSp macro="">
      <xdr:nvCxnSpPr>
        <xdr:cNvPr id="34" name="直線矢印コネクタ 33"/>
        <xdr:cNvCxnSpPr/>
      </xdr:nvCxnSpPr>
      <xdr:spPr>
        <a:xfrm>
          <a:off x="6172200" y="7962900"/>
          <a:ext cx="609600" cy="9525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36</xdr:row>
      <xdr:rowOff>523875</xdr:rowOff>
    </xdr:from>
    <xdr:to>
      <xdr:col>19</xdr:col>
      <xdr:colOff>285750</xdr:colOff>
      <xdr:row>36</xdr:row>
      <xdr:rowOff>523875</xdr:rowOff>
    </xdr:to>
    <xdr:cxnSp macro="">
      <xdr:nvCxnSpPr>
        <xdr:cNvPr id="35" name="直線矢印コネクタ 34"/>
        <xdr:cNvCxnSpPr/>
      </xdr:nvCxnSpPr>
      <xdr:spPr>
        <a:xfrm>
          <a:off x="838200" y="987742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43</xdr:row>
      <xdr:rowOff>523875</xdr:rowOff>
    </xdr:from>
    <xdr:to>
      <xdr:col>9</xdr:col>
      <xdr:colOff>285750</xdr:colOff>
      <xdr:row>43</xdr:row>
      <xdr:rowOff>523875</xdr:rowOff>
    </xdr:to>
    <xdr:cxnSp macro="">
      <xdr:nvCxnSpPr>
        <xdr:cNvPr id="36" name="直線矢印コネクタ 35"/>
        <xdr:cNvCxnSpPr/>
      </xdr:nvCxnSpPr>
      <xdr:spPr>
        <a:xfrm>
          <a:off x="838200" y="987742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43</xdr:row>
      <xdr:rowOff>523875</xdr:rowOff>
    </xdr:from>
    <xdr:to>
      <xdr:col>30</xdr:col>
      <xdr:colOff>285750</xdr:colOff>
      <xdr:row>43</xdr:row>
      <xdr:rowOff>523875</xdr:rowOff>
    </xdr:to>
    <xdr:cxnSp macro="">
      <xdr:nvCxnSpPr>
        <xdr:cNvPr id="38" name="直線矢印コネクタ 37"/>
        <xdr:cNvCxnSpPr/>
      </xdr:nvCxnSpPr>
      <xdr:spPr>
        <a:xfrm>
          <a:off x="2095500" y="11830050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50</xdr:row>
      <xdr:rowOff>561975</xdr:rowOff>
    </xdr:from>
    <xdr:to>
      <xdr:col>6</xdr:col>
      <xdr:colOff>19050</xdr:colOff>
      <xdr:row>50</xdr:row>
      <xdr:rowOff>561975</xdr:rowOff>
    </xdr:to>
    <xdr:cxnSp macro="">
      <xdr:nvCxnSpPr>
        <xdr:cNvPr id="39" name="直線矢印コネクタ 38"/>
        <xdr:cNvCxnSpPr/>
      </xdr:nvCxnSpPr>
      <xdr:spPr>
        <a:xfrm>
          <a:off x="1457325" y="13820775"/>
          <a:ext cx="3238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50</xdr:row>
      <xdr:rowOff>523875</xdr:rowOff>
    </xdr:from>
    <xdr:to>
      <xdr:col>12</xdr:col>
      <xdr:colOff>285750</xdr:colOff>
      <xdr:row>50</xdr:row>
      <xdr:rowOff>523875</xdr:rowOff>
    </xdr:to>
    <xdr:cxnSp macro="">
      <xdr:nvCxnSpPr>
        <xdr:cNvPr id="41" name="直線矢印コネクタ 40"/>
        <xdr:cNvCxnSpPr/>
      </xdr:nvCxnSpPr>
      <xdr:spPr>
        <a:xfrm>
          <a:off x="2095500" y="11830050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50</xdr:row>
      <xdr:rowOff>523875</xdr:rowOff>
    </xdr:from>
    <xdr:to>
      <xdr:col>19</xdr:col>
      <xdr:colOff>285750</xdr:colOff>
      <xdr:row>50</xdr:row>
      <xdr:rowOff>523875</xdr:rowOff>
    </xdr:to>
    <xdr:cxnSp macro="">
      <xdr:nvCxnSpPr>
        <xdr:cNvPr id="42" name="直線矢印コネクタ 41"/>
        <xdr:cNvCxnSpPr/>
      </xdr:nvCxnSpPr>
      <xdr:spPr>
        <a:xfrm>
          <a:off x="2095500" y="11830050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57</xdr:row>
      <xdr:rowOff>523875</xdr:rowOff>
    </xdr:from>
    <xdr:to>
      <xdr:col>11</xdr:col>
      <xdr:colOff>285750</xdr:colOff>
      <xdr:row>57</xdr:row>
      <xdr:rowOff>523875</xdr:rowOff>
    </xdr:to>
    <xdr:cxnSp macro="">
      <xdr:nvCxnSpPr>
        <xdr:cNvPr id="43" name="直線矢印コネクタ 42"/>
        <xdr:cNvCxnSpPr/>
      </xdr:nvCxnSpPr>
      <xdr:spPr>
        <a:xfrm>
          <a:off x="3038475" y="13782675"/>
          <a:ext cx="8953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57</xdr:row>
      <xdr:rowOff>533400</xdr:rowOff>
    </xdr:from>
    <xdr:to>
      <xdr:col>17</xdr:col>
      <xdr:colOff>295275</xdr:colOff>
      <xdr:row>57</xdr:row>
      <xdr:rowOff>533400</xdr:rowOff>
    </xdr:to>
    <xdr:cxnSp macro="">
      <xdr:nvCxnSpPr>
        <xdr:cNvPr id="44" name="直線矢印コネクタ 43"/>
        <xdr:cNvCxnSpPr/>
      </xdr:nvCxnSpPr>
      <xdr:spPr>
        <a:xfrm>
          <a:off x="5229225" y="15744825"/>
          <a:ext cx="285750" cy="0"/>
        </a:xfrm>
        <a:prstGeom prst="straightConnector1">
          <a:avLst/>
        </a:prstGeom>
        <a:ln w="1587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57150</xdr:colOff>
      <xdr:row>0</xdr:row>
      <xdr:rowOff>104775</xdr:rowOff>
    </xdr:from>
    <xdr:to>
      <xdr:col>36</xdr:col>
      <xdr:colOff>323850</xdr:colOff>
      <xdr:row>4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48750" y="104775"/>
          <a:ext cx="2581275" cy="8667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現場完成日（目的物完了）後提出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完成月の実績が確認できる書類（工事日誌、出勤簿等）を併せて提示し、監督員の確認を受けること</a:t>
          </a:r>
        </a:p>
      </xdr:txBody>
    </xdr:sp>
    <xdr:clientData/>
  </xdr:twoCellAnchor>
  <xdr:oneCellAnchor>
    <xdr:from>
      <xdr:col>27</xdr:col>
      <xdr:colOff>257175</xdr:colOff>
      <xdr:row>5</xdr:row>
      <xdr:rowOff>9525</xdr:rowOff>
    </xdr:from>
    <xdr:ext cx="1922960" cy="305072"/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20125" y="1038225"/>
          <a:ext cx="1922960" cy="305072"/>
        </a:xfrm>
        <a:prstGeom prst="wedgeRectCallout">
          <a:avLst>
            <a:gd name="adj1" fmla="val -48757"/>
            <a:gd name="adj2" fmla="val 202377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主な作業内容を記載する。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40" zoomScaleNormal="100" zoomScaleSheetLayoutView="100" workbookViewId="0">
      <selection activeCell="AM51" sqref="AM51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50</v>
      </c>
      <c r="L1" s="5"/>
      <c r="AB1" s="5"/>
      <c r="AI1" s="51"/>
      <c r="AJ1" s="78"/>
      <c r="AK1" s="78"/>
    </row>
    <row r="2" spans="2:37" ht="14.25" customHeight="1" x14ac:dyDescent="0.15">
      <c r="AI2" s="52"/>
      <c r="AJ2" s="78"/>
      <c r="AK2" s="78"/>
    </row>
    <row r="3" spans="2:37" ht="17.25" x14ac:dyDescent="0.15">
      <c r="B3" s="6" t="s">
        <v>51</v>
      </c>
      <c r="C3" s="7"/>
    </row>
    <row r="4" spans="2:37" ht="17.25" x14ac:dyDescent="0.15">
      <c r="B4" s="7" t="s">
        <v>53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39</v>
      </c>
      <c r="AI6" s="57"/>
      <c r="AJ6" s="60" t="s">
        <v>37</v>
      </c>
      <c r="AK6" s="61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2">
        <f t="shared" si="0"/>
        <v>4</v>
      </c>
      <c r="G7" s="45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15">
        <f t="shared" si="1"/>
        <v>24</v>
      </c>
      <c r="AA7" s="45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2" t="s">
        <v>26</v>
      </c>
      <c r="G8" s="45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15" t="s">
        <v>24</v>
      </c>
      <c r="AA8" s="45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38</v>
      </c>
      <c r="AJ8" s="74" t="s">
        <v>21</v>
      </c>
      <c r="AK8" s="76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4"/>
      <c r="G9" s="46"/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16"/>
      <c r="AA9" s="46"/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15">
      <c r="B10" s="9" t="s">
        <v>2</v>
      </c>
      <c r="C10" s="2"/>
      <c r="D10" s="15"/>
      <c r="E10" s="15"/>
      <c r="F10" s="2"/>
      <c r="G10" s="45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15"/>
      <c r="AA10" s="45"/>
      <c r="AB10" s="2"/>
      <c r="AC10" s="2"/>
      <c r="AD10" s="2"/>
      <c r="AE10" s="2"/>
      <c r="AF10" s="15"/>
      <c r="AG10" s="2"/>
      <c r="AH10" s="13">
        <f>COUNTIF(C10:AG10,"●")</f>
        <v>0</v>
      </c>
      <c r="AI10" s="64" t="e">
        <f>AH11/AH10</f>
        <v>#DIV/0!</v>
      </c>
      <c r="AJ10" s="41">
        <f>AH10</f>
        <v>0</v>
      </c>
      <c r="AK10" s="68" t="e">
        <f>AJ11/AJ10</f>
        <v>#DIV/0!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12"/>
      <c r="G11" s="47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17"/>
      <c r="AA11" s="47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65"/>
      <c r="AJ11" s="42">
        <f>AH11</f>
        <v>0</v>
      </c>
      <c r="AK11" s="69"/>
    </row>
    <row r="12" spans="2:37" ht="10.9" customHeight="1" thickBot="1" x14ac:dyDescent="0.2"/>
    <row r="13" spans="2:37" ht="13.5" customHeight="1" x14ac:dyDescent="0.15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39</v>
      </c>
      <c r="AI13" s="57"/>
      <c r="AJ13" s="60" t="s">
        <v>37</v>
      </c>
      <c r="AK13" s="61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38</v>
      </c>
      <c r="AJ15" s="74" t="s">
        <v>21</v>
      </c>
      <c r="AK15" s="76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/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15">
      <c r="B17" s="9" t="s">
        <v>2</v>
      </c>
      <c r="C17" s="15"/>
      <c r="D17" s="2"/>
      <c r="E17" s="2"/>
      <c r="F17" s="2"/>
      <c r="G17" s="2"/>
      <c r="H17" s="2"/>
      <c r="I17" s="15"/>
      <c r="J17" s="15"/>
      <c r="K17" s="2"/>
      <c r="L17" s="2"/>
      <c r="M17" s="2"/>
      <c r="N17" s="2"/>
      <c r="O17" s="2"/>
      <c r="P17" s="15"/>
      <c r="Q17" s="15"/>
      <c r="R17" s="21"/>
      <c r="S17" s="2"/>
      <c r="T17" s="2"/>
      <c r="U17" s="2"/>
      <c r="V17" s="2"/>
      <c r="W17" s="15"/>
      <c r="X17" s="15"/>
      <c r="Y17" s="2"/>
      <c r="Z17" s="2"/>
      <c r="AA17" s="2"/>
      <c r="AB17" s="2"/>
      <c r="AC17" s="2"/>
      <c r="AD17" s="15"/>
      <c r="AE17" s="15"/>
      <c r="AF17" s="2"/>
      <c r="AG17" s="2"/>
      <c r="AH17" s="13">
        <f>COUNTIF(C17:AG17,"●")</f>
        <v>0</v>
      </c>
      <c r="AI17" s="64" t="e">
        <f>AH18/AH17</f>
        <v>#DIV/0!</v>
      </c>
      <c r="AJ17" s="41">
        <f>AJ10+AH17</f>
        <v>0</v>
      </c>
      <c r="AK17" s="68" t="e">
        <f>AJ18/AJ17</f>
        <v>#DIV/0!</v>
      </c>
    </row>
    <row r="18" spans="2:37" s="1" customFormat="1" ht="14.25" thickBot="1" x14ac:dyDescent="0.2">
      <c r="B18" s="10" t="s">
        <v>47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65"/>
      <c r="AJ18" s="42">
        <f>AJ11+AH18</f>
        <v>0</v>
      </c>
      <c r="AK18" s="69"/>
    </row>
    <row r="19" spans="2:37" ht="10.9" customHeight="1" thickBot="1" x14ac:dyDescent="0.2"/>
    <row r="20" spans="2:37" ht="13.5" customHeight="1" x14ac:dyDescent="0.15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39</v>
      </c>
      <c r="AI20" s="57"/>
      <c r="AJ20" s="60" t="s">
        <v>37</v>
      </c>
      <c r="AK20" s="61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38</v>
      </c>
      <c r="AJ22" s="74" t="s">
        <v>21</v>
      </c>
      <c r="AK22" s="76" t="s">
        <v>38</v>
      </c>
    </row>
    <row r="23" spans="2:37" s="3" customFormat="1" ht="75" customHeight="1" x14ac:dyDescent="0.15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/>
      <c r="P23" s="4"/>
      <c r="Q23" s="4"/>
      <c r="R23" s="4"/>
      <c r="S23" s="4"/>
      <c r="T23" s="16"/>
      <c r="U23" s="16"/>
      <c r="V23" s="4"/>
      <c r="W23" s="4"/>
      <c r="X23" s="4"/>
      <c r="Y23" s="4"/>
      <c r="Z23" s="4"/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15">
      <c r="B24" s="9" t="s">
        <v>2</v>
      </c>
      <c r="C24" s="2"/>
      <c r="D24" s="2"/>
      <c r="E24" s="2"/>
      <c r="F24" s="15"/>
      <c r="G24" s="15"/>
      <c r="H24" s="2"/>
      <c r="I24" s="2"/>
      <c r="J24" s="2"/>
      <c r="K24" s="2"/>
      <c r="L24" s="2"/>
      <c r="M24" s="21"/>
      <c r="N24" s="15"/>
      <c r="O24" s="2"/>
      <c r="P24" s="2"/>
      <c r="Q24" s="2"/>
      <c r="R24" s="2"/>
      <c r="S24" s="2"/>
      <c r="T24" s="15"/>
      <c r="U24" s="15"/>
      <c r="V24" s="2"/>
      <c r="W24" s="2"/>
      <c r="X24" s="2"/>
      <c r="Y24" s="2"/>
      <c r="Z24" s="2"/>
      <c r="AA24" s="15"/>
      <c r="AB24" s="15"/>
      <c r="AC24" s="2"/>
      <c r="AD24" s="2"/>
      <c r="AE24" s="2"/>
      <c r="AF24" s="2"/>
      <c r="AG24" s="2"/>
      <c r="AH24" s="13">
        <f>COUNTIF(C24:AG24,"●")</f>
        <v>0</v>
      </c>
      <c r="AI24" s="64" t="e">
        <f>AH25/AH24</f>
        <v>#DIV/0!</v>
      </c>
      <c r="AJ24" s="41">
        <f>AJ17+AH24</f>
        <v>0</v>
      </c>
      <c r="AK24" s="68" t="e">
        <f>AJ25/AJ24</f>
        <v>#DIV/0!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65"/>
      <c r="AJ25" s="42">
        <f>AJ18+AH25</f>
        <v>0</v>
      </c>
      <c r="AK25" s="69"/>
    </row>
    <row r="26" spans="2:37" ht="10.9" customHeight="1" thickBot="1" x14ac:dyDescent="0.2"/>
    <row r="27" spans="2:37" ht="13.5" customHeight="1" x14ac:dyDescent="0.15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39</v>
      </c>
      <c r="AI27" s="57"/>
      <c r="AJ27" s="60" t="s">
        <v>37</v>
      </c>
      <c r="AK27" s="61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38</v>
      </c>
      <c r="AJ29" s="74" t="s">
        <v>21</v>
      </c>
      <c r="AK29" s="76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/>
      <c r="F30" s="4"/>
      <c r="G30" s="4"/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15">
      <c r="B31" s="9" t="s">
        <v>2</v>
      </c>
      <c r="C31" s="15"/>
      <c r="D31" s="15"/>
      <c r="E31" s="2"/>
      <c r="F31" s="2"/>
      <c r="G31" s="2"/>
      <c r="H31" s="2"/>
      <c r="I31" s="2"/>
      <c r="J31" s="15"/>
      <c r="K31" s="15"/>
      <c r="L31" s="2"/>
      <c r="M31" s="2"/>
      <c r="N31" s="2"/>
      <c r="O31" s="2"/>
      <c r="P31" s="2"/>
      <c r="Q31" s="15"/>
      <c r="R31" s="15"/>
      <c r="S31" s="21"/>
      <c r="T31" s="2"/>
      <c r="U31" s="2"/>
      <c r="V31" s="2"/>
      <c r="W31" s="2"/>
      <c r="X31" s="15"/>
      <c r="Y31" s="21"/>
      <c r="Z31" s="21"/>
      <c r="AA31" s="2"/>
      <c r="AB31" s="2"/>
      <c r="AC31" s="2"/>
      <c r="AD31" s="2"/>
      <c r="AE31" s="15"/>
      <c r="AF31" s="15"/>
      <c r="AG31" s="2"/>
      <c r="AH31" s="13">
        <f>COUNTIF(C31:AG31,"●")</f>
        <v>0</v>
      </c>
      <c r="AI31" s="64" t="e">
        <f>AH32/AH31</f>
        <v>#DIV/0!</v>
      </c>
      <c r="AJ31" s="41">
        <f>AJ24+AH31</f>
        <v>0</v>
      </c>
      <c r="AK31" s="68" t="e">
        <f>AJ32/AJ31</f>
        <v>#DIV/0!</v>
      </c>
    </row>
    <row r="32" spans="2:37" s="1" customFormat="1" ht="14.25" thickBot="1" x14ac:dyDescent="0.2">
      <c r="B32" s="10" t="s">
        <v>47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65"/>
      <c r="AJ32" s="42">
        <f>AJ25+AH32</f>
        <v>0</v>
      </c>
      <c r="AK32" s="69"/>
    </row>
    <row r="33" spans="2:37" ht="10.9" customHeight="1" thickBot="1" x14ac:dyDescent="0.2"/>
    <row r="34" spans="2:37" ht="13.5" customHeight="1" x14ac:dyDescent="0.15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39</v>
      </c>
      <c r="AI34" s="57"/>
      <c r="AJ34" s="60" t="s">
        <v>37</v>
      </c>
      <c r="AK34" s="61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38</v>
      </c>
      <c r="AJ36" s="74" t="s">
        <v>21</v>
      </c>
      <c r="AK36" s="76" t="s">
        <v>38</v>
      </c>
    </row>
    <row r="37" spans="2:37" s="3" customFormat="1" ht="75" customHeight="1" x14ac:dyDescent="0.15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58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/>
      <c r="I38" s="15"/>
      <c r="J38" s="21"/>
      <c r="K38" s="2"/>
      <c r="L38" s="2"/>
      <c r="M38" s="2"/>
      <c r="N38" s="2"/>
      <c r="O38" s="15"/>
      <c r="P38" s="15"/>
      <c r="Q38" s="2"/>
      <c r="R38" s="2"/>
      <c r="S38" s="2"/>
      <c r="T38" s="2"/>
      <c r="U38" s="2"/>
      <c r="V38" s="15"/>
      <c r="W38" s="15"/>
      <c r="X38" s="2"/>
      <c r="Y38" s="2"/>
      <c r="Z38" s="2"/>
      <c r="AA38" s="2"/>
      <c r="AB38" s="2"/>
      <c r="AC38" s="15"/>
      <c r="AD38" s="15"/>
      <c r="AE38" s="2"/>
      <c r="AF38" s="2"/>
      <c r="AG38" s="2"/>
      <c r="AH38" s="13">
        <f>COUNTIF(C38:AG38,"●")</f>
        <v>0</v>
      </c>
      <c r="AI38" s="64" t="e">
        <f>AH39/AH38</f>
        <v>#DIV/0!</v>
      </c>
      <c r="AJ38" s="41">
        <f>AJ31+AH38</f>
        <v>0</v>
      </c>
      <c r="AK38" s="68" t="e">
        <f>AJ39/AJ38</f>
        <v>#DIV/0!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65"/>
      <c r="AJ39" s="42">
        <f>AJ32+AH39</f>
        <v>0</v>
      </c>
      <c r="AK39" s="69"/>
    </row>
    <row r="40" spans="2:37" ht="10.9" customHeight="1" thickBot="1" x14ac:dyDescent="0.2"/>
    <row r="41" spans="2:37" ht="13.5" customHeight="1" x14ac:dyDescent="0.15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39</v>
      </c>
      <c r="AI41" s="57"/>
      <c r="AJ41" s="60" t="s">
        <v>37</v>
      </c>
      <c r="AK41" s="61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38</v>
      </c>
      <c r="AJ43" s="74" t="s">
        <v>21</v>
      </c>
      <c r="AK43" s="76" t="s">
        <v>38</v>
      </c>
    </row>
    <row r="44" spans="2:37" s="3" customFormat="1" ht="75" customHeight="1" x14ac:dyDescent="0.15">
      <c r="B44" s="11" t="s">
        <v>11</v>
      </c>
      <c r="C44" s="4"/>
      <c r="D44" s="4"/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15">
      <c r="B45" s="9" t="s">
        <v>2</v>
      </c>
      <c r="C45" s="2"/>
      <c r="D45" s="2"/>
      <c r="E45" s="21"/>
      <c r="F45" s="15"/>
      <c r="G45" s="2"/>
      <c r="H45" s="2"/>
      <c r="I45" s="2"/>
      <c r="J45" s="2"/>
      <c r="K45" s="2"/>
      <c r="L45" s="15"/>
      <c r="M45" s="15"/>
      <c r="N45" s="2"/>
      <c r="O45" s="2"/>
      <c r="P45" s="2"/>
      <c r="Q45" s="2"/>
      <c r="R45" s="2"/>
      <c r="S45" s="15"/>
      <c r="T45" s="15"/>
      <c r="U45" s="2"/>
      <c r="V45" s="2"/>
      <c r="W45" s="2"/>
      <c r="X45" s="2"/>
      <c r="Y45" s="21"/>
      <c r="Z45" s="15"/>
      <c r="AA45" s="15"/>
      <c r="AB45" s="2"/>
      <c r="AC45" s="2"/>
      <c r="AD45" s="2"/>
      <c r="AE45" s="2"/>
      <c r="AF45" s="2"/>
      <c r="AG45" s="2"/>
      <c r="AH45" s="13">
        <f>COUNTIF(C45:AG45,"●")</f>
        <v>0</v>
      </c>
      <c r="AI45" s="64" t="e">
        <f>AH46/AH45</f>
        <v>#DIV/0!</v>
      </c>
      <c r="AJ45" s="41">
        <f>AJ38+AH45</f>
        <v>0</v>
      </c>
      <c r="AK45" s="68" t="e">
        <f>AJ46/AJ45</f>
        <v>#DIV/0!</v>
      </c>
    </row>
    <row r="46" spans="2:37" s="1" customFormat="1" ht="14.25" thickBot="1" x14ac:dyDescent="0.2">
      <c r="B46" s="10" t="s">
        <v>47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65"/>
      <c r="AJ46" s="42">
        <f>AJ39+AH46</f>
        <v>0</v>
      </c>
      <c r="AK46" s="69"/>
    </row>
    <row r="47" spans="2:37" ht="10.9" customHeight="1" thickBot="1" x14ac:dyDescent="0.2"/>
    <row r="48" spans="2:37" ht="13.5" customHeight="1" x14ac:dyDescent="0.15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39</v>
      </c>
      <c r="AI48" s="57"/>
      <c r="AJ48" s="60" t="s">
        <v>37</v>
      </c>
      <c r="AK48" s="61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38</v>
      </c>
      <c r="AJ50" s="74" t="s">
        <v>21</v>
      </c>
      <c r="AK50" s="76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71"/>
      <c r="AI51" s="73"/>
      <c r="AJ51" s="75"/>
      <c r="AK51" s="77"/>
    </row>
    <row r="52" spans="2:37" s="1" customFormat="1" x14ac:dyDescent="0.15">
      <c r="B52" s="9" t="s">
        <v>2</v>
      </c>
      <c r="C52" s="15"/>
      <c r="D52" s="15"/>
      <c r="E52" s="2"/>
      <c r="F52" s="2"/>
      <c r="G52" s="2"/>
      <c r="H52" s="2"/>
      <c r="I52" s="2"/>
      <c r="J52" s="15"/>
      <c r="K52" s="15"/>
      <c r="L52" s="2"/>
      <c r="M52" s="2"/>
      <c r="N52" s="2"/>
      <c r="O52" s="2"/>
      <c r="P52" s="2"/>
      <c r="Q52" s="15"/>
      <c r="R52" s="15"/>
      <c r="S52" s="2"/>
      <c r="T52" s="2"/>
      <c r="U52" s="2"/>
      <c r="V52" s="2"/>
      <c r="W52" s="2"/>
      <c r="X52" s="15"/>
      <c r="Y52" s="15"/>
      <c r="Z52" s="2"/>
      <c r="AA52" s="2"/>
      <c r="AB52" s="2"/>
      <c r="AC52" s="2"/>
      <c r="AD52" s="2"/>
      <c r="AE52" s="15"/>
      <c r="AF52" s="15"/>
      <c r="AG52" s="2"/>
      <c r="AH52" s="13">
        <f>COUNTIF(C52:AG52,"●")</f>
        <v>0</v>
      </c>
      <c r="AI52" s="64" t="e">
        <f>AH53/AH52</f>
        <v>#DIV/0!</v>
      </c>
      <c r="AJ52" s="41">
        <f>AJ45+AH52</f>
        <v>0</v>
      </c>
      <c r="AK52" s="68" t="e">
        <f>AJ53/AJ52</f>
        <v>#DIV/0!</v>
      </c>
    </row>
    <row r="53" spans="2:37" s="1" customFormat="1" ht="14.25" thickBot="1" x14ac:dyDescent="0.2">
      <c r="B53" s="10" t="s">
        <v>47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65"/>
      <c r="AJ53" s="42">
        <f>AJ46+AH53</f>
        <v>0</v>
      </c>
      <c r="AK53" s="69"/>
    </row>
    <row r="54" spans="2:37" ht="10.9" customHeight="1" thickBot="1" x14ac:dyDescent="0.2"/>
    <row r="55" spans="2:37" ht="13.5" customHeight="1" x14ac:dyDescent="0.15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39</v>
      </c>
      <c r="AI55" s="57"/>
      <c r="AJ55" s="60" t="s">
        <v>37</v>
      </c>
      <c r="AK55" s="61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19">
        <f t="shared" si="23"/>
        <v>18</v>
      </c>
      <c r="U56" s="15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19" t="s">
        <v>30</v>
      </c>
      <c r="U57" s="15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38</v>
      </c>
      <c r="AJ57" s="74" t="s">
        <v>21</v>
      </c>
      <c r="AK57" s="76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/>
      <c r="E58" s="4"/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44"/>
      <c r="U58" s="16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/>
      <c r="AH58" s="71"/>
      <c r="AI58" s="73"/>
      <c r="AJ58" s="75"/>
      <c r="AK58" s="77"/>
    </row>
    <row r="59" spans="2:37" s="1" customFormat="1" x14ac:dyDescent="0.15">
      <c r="B59" s="9" t="s">
        <v>2</v>
      </c>
      <c r="C59" s="21"/>
      <c r="D59" s="2"/>
      <c r="E59" s="2"/>
      <c r="F59" s="2"/>
      <c r="G59" s="15"/>
      <c r="H59" s="15"/>
      <c r="I59" s="2"/>
      <c r="J59" s="2"/>
      <c r="K59" s="2"/>
      <c r="L59" s="2"/>
      <c r="M59" s="2"/>
      <c r="N59" s="15"/>
      <c r="O59" s="15"/>
      <c r="P59" s="21"/>
      <c r="Q59" s="2"/>
      <c r="R59" s="2"/>
      <c r="S59" s="2"/>
      <c r="T59" s="19"/>
      <c r="U59" s="15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0</v>
      </c>
      <c r="AI59" s="64" t="e">
        <f>AH60/AH59</f>
        <v>#DIV/0!</v>
      </c>
      <c r="AJ59" s="41">
        <f>AJ52+AH59</f>
        <v>0</v>
      </c>
      <c r="AK59" s="66" t="e">
        <f>AJ60/AJ59</f>
        <v>#DIV/0!</v>
      </c>
    </row>
    <row r="60" spans="2:37" s="1" customFormat="1" ht="14.25" thickBot="1" x14ac:dyDescent="0.2">
      <c r="B60" s="10" t="s">
        <v>47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20"/>
      <c r="U60" s="17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65"/>
      <c r="AJ60" s="42">
        <f>AJ53+AH60</f>
        <v>0</v>
      </c>
      <c r="AK60" s="67"/>
    </row>
    <row r="61" spans="2:37" ht="6.7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16" zoomScaleNormal="100" zoomScaleSheetLayoutView="100" workbookViewId="0">
      <selection activeCell="AB51" sqref="AB51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36</v>
      </c>
      <c r="L1" s="5"/>
      <c r="AB1" s="5"/>
      <c r="AI1" s="5"/>
      <c r="AJ1" s="78"/>
      <c r="AK1" s="78"/>
    </row>
    <row r="2" spans="2:37" ht="14.25" customHeight="1" x14ac:dyDescent="0.15">
      <c r="AI2" s="50"/>
      <c r="AJ2" s="78"/>
      <c r="AK2" s="78"/>
    </row>
    <row r="3" spans="2:37" ht="17.25" x14ac:dyDescent="0.15">
      <c r="B3" s="6" t="s">
        <v>64</v>
      </c>
      <c r="C3" s="7"/>
    </row>
    <row r="4" spans="2:37" ht="17.25" x14ac:dyDescent="0.15">
      <c r="B4" s="7" t="s">
        <v>65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39</v>
      </c>
      <c r="AI6" s="57"/>
      <c r="AJ6" s="60" t="s">
        <v>37</v>
      </c>
      <c r="AK6" s="61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38</v>
      </c>
      <c r="AJ8" s="74" t="s">
        <v>21</v>
      </c>
      <c r="AK8" s="76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54</v>
      </c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15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64">
        <f>AH11/AH10</f>
        <v>0</v>
      </c>
      <c r="AJ10" s="41">
        <f>AH10</f>
        <v>1</v>
      </c>
      <c r="AK10" s="68">
        <f>AJ11/AJ10</f>
        <v>0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65"/>
      <c r="AJ11" s="42">
        <f>AH11</f>
        <v>0</v>
      </c>
      <c r="AK11" s="69"/>
    </row>
    <row r="12" spans="2:37" ht="10.9" customHeight="1" thickBot="1" x14ac:dyDescent="0.2"/>
    <row r="13" spans="2:37" ht="13.5" customHeight="1" x14ac:dyDescent="0.15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39</v>
      </c>
      <c r="AI13" s="57"/>
      <c r="AJ13" s="60" t="s">
        <v>37</v>
      </c>
      <c r="AK13" s="61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38</v>
      </c>
      <c r="AJ15" s="74" t="s">
        <v>21</v>
      </c>
      <c r="AK15" s="76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 t="s">
        <v>46</v>
      </c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15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23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64">
        <f>AH18/AH17</f>
        <v>0</v>
      </c>
      <c r="AJ17" s="41">
        <f>AJ10+AH17</f>
        <v>10</v>
      </c>
      <c r="AK17" s="68">
        <f>AJ18/AJ17</f>
        <v>0</v>
      </c>
    </row>
    <row r="18" spans="2:37" s="1" customFormat="1" ht="14.25" thickBot="1" x14ac:dyDescent="0.2">
      <c r="B18" s="10" t="s">
        <v>47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65"/>
      <c r="AJ18" s="42">
        <f>AJ11+AH18</f>
        <v>0</v>
      </c>
      <c r="AK18" s="69"/>
    </row>
    <row r="19" spans="2:37" ht="10.9" customHeight="1" thickBot="1" x14ac:dyDescent="0.2"/>
    <row r="20" spans="2:37" ht="13.5" customHeight="1" x14ac:dyDescent="0.15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39</v>
      </c>
      <c r="AI20" s="57"/>
      <c r="AJ20" s="60" t="s">
        <v>37</v>
      </c>
      <c r="AK20" s="61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38</v>
      </c>
      <c r="AJ22" s="74" t="s">
        <v>21</v>
      </c>
      <c r="AK22" s="76" t="s">
        <v>38</v>
      </c>
    </row>
    <row r="23" spans="2:37" s="3" customFormat="1" ht="75" customHeight="1" x14ac:dyDescent="0.15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 t="s">
        <v>52</v>
      </c>
      <c r="P23" s="4" t="s">
        <v>52</v>
      </c>
      <c r="Q23" s="4" t="s">
        <v>52</v>
      </c>
      <c r="R23" s="4"/>
      <c r="S23" s="4"/>
      <c r="T23" s="16"/>
      <c r="U23" s="16"/>
      <c r="V23" s="4"/>
      <c r="W23" s="4"/>
      <c r="X23" s="4"/>
      <c r="Y23" s="4"/>
      <c r="Z23" s="4" t="s">
        <v>61</v>
      </c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15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23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64">
        <f>AH25/AH24</f>
        <v>0</v>
      </c>
      <c r="AJ24" s="41">
        <f>AJ17+AH24</f>
        <v>18</v>
      </c>
      <c r="AK24" s="68">
        <f>AJ25/AJ24</f>
        <v>0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65"/>
      <c r="AJ25" s="42">
        <f>AJ18+AH25</f>
        <v>0</v>
      </c>
      <c r="AK25" s="69"/>
    </row>
    <row r="26" spans="2:37" ht="10.9" customHeight="1" thickBot="1" x14ac:dyDescent="0.2"/>
    <row r="27" spans="2:37" ht="13.5" customHeight="1" x14ac:dyDescent="0.15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39</v>
      </c>
      <c r="AI27" s="57"/>
      <c r="AJ27" s="60" t="s">
        <v>37</v>
      </c>
      <c r="AK27" s="61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38</v>
      </c>
      <c r="AJ29" s="74" t="s">
        <v>21</v>
      </c>
      <c r="AK29" s="76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/>
      <c r="F30" s="4"/>
      <c r="G30" s="4" t="s">
        <v>46</v>
      </c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15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23</v>
      </c>
      <c r="T31" s="2"/>
      <c r="U31" s="2"/>
      <c r="V31" s="2"/>
      <c r="W31" s="2"/>
      <c r="X31" s="15" t="s">
        <v>22</v>
      </c>
      <c r="Y31" s="21" t="s">
        <v>22</v>
      </c>
      <c r="Z31" s="21" t="s">
        <v>23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64">
        <f>AH32/AH31</f>
        <v>0</v>
      </c>
      <c r="AJ31" s="41">
        <f>AJ24+AH31</f>
        <v>28</v>
      </c>
      <c r="AK31" s="68">
        <f>AJ32/AJ31</f>
        <v>0</v>
      </c>
    </row>
    <row r="32" spans="2:37" s="1" customFormat="1" ht="14.25" thickBot="1" x14ac:dyDescent="0.2">
      <c r="B32" s="10" t="s">
        <v>47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65"/>
      <c r="AJ32" s="42">
        <f>AJ25+AH32</f>
        <v>0</v>
      </c>
      <c r="AK32" s="69"/>
    </row>
    <row r="33" spans="2:37" ht="10.9" customHeight="1" thickBot="1" x14ac:dyDescent="0.2"/>
    <row r="34" spans="2:37" ht="13.5" customHeight="1" x14ac:dyDescent="0.15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39</v>
      </c>
      <c r="AI34" s="57"/>
      <c r="AJ34" s="60" t="s">
        <v>37</v>
      </c>
      <c r="AK34" s="61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38</v>
      </c>
      <c r="AJ36" s="74" t="s">
        <v>21</v>
      </c>
      <c r="AK36" s="76" t="s">
        <v>38</v>
      </c>
    </row>
    <row r="37" spans="2:37" s="3" customFormat="1" ht="75" customHeight="1" x14ac:dyDescent="0.15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58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23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64">
        <f>AH39/AH38</f>
        <v>0</v>
      </c>
      <c r="AJ38" s="41">
        <f>AJ31+AH38</f>
        <v>36</v>
      </c>
      <c r="AK38" s="68">
        <f>AJ39/AJ38</f>
        <v>0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65"/>
      <c r="AJ39" s="42">
        <f>AJ32+AH39</f>
        <v>0</v>
      </c>
      <c r="AK39" s="69"/>
    </row>
    <row r="40" spans="2:37" ht="10.9" customHeight="1" thickBot="1" x14ac:dyDescent="0.2"/>
    <row r="41" spans="2:37" ht="13.5" customHeight="1" x14ac:dyDescent="0.15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39</v>
      </c>
      <c r="AI41" s="57"/>
      <c r="AJ41" s="60" t="s">
        <v>37</v>
      </c>
      <c r="AK41" s="61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38</v>
      </c>
      <c r="AJ43" s="74" t="s">
        <v>21</v>
      </c>
      <c r="AK43" s="76" t="s">
        <v>38</v>
      </c>
    </row>
    <row r="44" spans="2:37" s="3" customFormat="1" ht="75" customHeight="1" x14ac:dyDescent="0.15">
      <c r="B44" s="11" t="s">
        <v>11</v>
      </c>
      <c r="C44" s="4"/>
      <c r="D44" s="4" t="s">
        <v>46</v>
      </c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15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23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64">
        <f>AH46/AH45</f>
        <v>0</v>
      </c>
      <c r="AJ45" s="41">
        <f>AJ38+AH45</f>
        <v>44</v>
      </c>
      <c r="AK45" s="68">
        <f>AJ46/AJ45</f>
        <v>0</v>
      </c>
    </row>
    <row r="46" spans="2:37" s="1" customFormat="1" ht="14.25" thickBot="1" x14ac:dyDescent="0.2">
      <c r="B46" s="10" t="s">
        <v>47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65"/>
      <c r="AJ46" s="42">
        <f>AJ39+AH46</f>
        <v>0</v>
      </c>
      <c r="AK46" s="69"/>
    </row>
    <row r="47" spans="2:37" ht="10.9" customHeight="1" thickBot="1" x14ac:dyDescent="0.2"/>
    <row r="48" spans="2:37" ht="13.5" customHeight="1" x14ac:dyDescent="0.15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39</v>
      </c>
      <c r="AI48" s="57"/>
      <c r="AJ48" s="60" t="s">
        <v>37</v>
      </c>
      <c r="AK48" s="61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38</v>
      </c>
      <c r="AJ50" s="74" t="s">
        <v>21</v>
      </c>
      <c r="AK50" s="76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71"/>
      <c r="AI51" s="73"/>
      <c r="AJ51" s="75"/>
      <c r="AK51" s="77"/>
    </row>
    <row r="52" spans="2:37" s="1" customFormat="1" x14ac:dyDescent="0.15">
      <c r="B52" s="9" t="s">
        <v>2</v>
      </c>
      <c r="C52" s="15" t="s">
        <v>22</v>
      </c>
      <c r="D52" s="15" t="s">
        <v>22</v>
      </c>
      <c r="E52" s="2"/>
      <c r="F52" s="2"/>
      <c r="G52" s="2"/>
      <c r="H52" s="2"/>
      <c r="I52" s="2"/>
      <c r="J52" s="15" t="s">
        <v>22</v>
      </c>
      <c r="K52" s="15" t="s">
        <v>22</v>
      </c>
      <c r="L52" s="2"/>
      <c r="M52" s="2"/>
      <c r="N52" s="2"/>
      <c r="O52" s="2"/>
      <c r="P52" s="2"/>
      <c r="Q52" s="15" t="s">
        <v>22</v>
      </c>
      <c r="R52" s="15" t="s">
        <v>22</v>
      </c>
      <c r="S52" s="2"/>
      <c r="T52" s="2"/>
      <c r="U52" s="2"/>
      <c r="V52" s="2"/>
      <c r="W52" s="2"/>
      <c r="X52" s="15" t="s">
        <v>22</v>
      </c>
      <c r="Y52" s="15" t="s">
        <v>22</v>
      </c>
      <c r="Z52" s="2"/>
      <c r="AA52" s="2"/>
      <c r="AB52" s="2"/>
      <c r="AC52" s="2"/>
      <c r="AD52" s="2"/>
      <c r="AE52" s="15" t="s">
        <v>22</v>
      </c>
      <c r="AF52" s="15" t="s">
        <v>22</v>
      </c>
      <c r="AG52" s="2"/>
      <c r="AH52" s="13">
        <f>COUNTIF(C52:AG52,"●")</f>
        <v>10</v>
      </c>
      <c r="AI52" s="64">
        <f>AH53/AH52</f>
        <v>0</v>
      </c>
      <c r="AJ52" s="41">
        <f>AJ45+AH52</f>
        <v>54</v>
      </c>
      <c r="AK52" s="68">
        <f>AJ53/AJ52</f>
        <v>0</v>
      </c>
    </row>
    <row r="53" spans="2:37" s="1" customFormat="1" ht="14.25" thickBot="1" x14ac:dyDescent="0.2">
      <c r="B53" s="10" t="s">
        <v>47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65"/>
      <c r="AJ53" s="42">
        <f>AJ46+AH53</f>
        <v>0</v>
      </c>
      <c r="AK53" s="69"/>
    </row>
    <row r="54" spans="2:37" ht="10.9" customHeight="1" thickBot="1" x14ac:dyDescent="0.2"/>
    <row r="55" spans="2:37" ht="13.5" customHeight="1" x14ac:dyDescent="0.15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39</v>
      </c>
      <c r="AI55" s="57"/>
      <c r="AJ55" s="60" t="s">
        <v>37</v>
      </c>
      <c r="AK55" s="61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38</v>
      </c>
      <c r="AJ57" s="74" t="s">
        <v>21</v>
      </c>
      <c r="AK57" s="76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38" t="s">
        <v>55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32</v>
      </c>
      <c r="AH58" s="71"/>
      <c r="AI58" s="73"/>
      <c r="AJ58" s="75"/>
      <c r="AK58" s="77"/>
    </row>
    <row r="59" spans="2:37" s="1" customFormat="1" x14ac:dyDescent="0.15">
      <c r="B59" s="9" t="s">
        <v>2</v>
      </c>
      <c r="C59" s="21" t="s">
        <v>23</v>
      </c>
      <c r="D59" s="2" t="s">
        <v>23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64">
        <f>AH60/AH59</f>
        <v>0</v>
      </c>
      <c r="AJ59" s="41">
        <f>AJ52+AH59</f>
        <v>58</v>
      </c>
      <c r="AK59" s="66">
        <f>AJ60/AJ59</f>
        <v>0</v>
      </c>
    </row>
    <row r="60" spans="2:37" s="1" customFormat="1" ht="14.25" thickBot="1" x14ac:dyDescent="0.2">
      <c r="B60" s="10" t="s">
        <v>47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65"/>
      <c r="AJ60" s="42">
        <f>AJ53+AH60</f>
        <v>0</v>
      </c>
      <c r="AK60" s="67"/>
    </row>
    <row r="61" spans="2:37" ht="8.2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C13:AG13"/>
    <mergeCell ref="AH13:AI14"/>
    <mergeCell ref="AJ13:AK14"/>
    <mergeCell ref="AH15:AH16"/>
    <mergeCell ref="AI15:AI16"/>
    <mergeCell ref="AJ15:AJ16"/>
    <mergeCell ref="AK15:AK16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20:AG20"/>
    <mergeCell ref="AH20:AI21"/>
    <mergeCell ref="AJ20:AK21"/>
    <mergeCell ref="C27:AG27"/>
    <mergeCell ref="AH27:AI28"/>
    <mergeCell ref="AJ27:AK28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24:AI25"/>
    <mergeCell ref="AK24:AK25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38:AI39"/>
    <mergeCell ref="AK38:AK39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zoomScaleNormal="100" zoomScaleSheetLayoutView="100" workbookViewId="0">
      <selection activeCell="AO8" sqref="AO8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36</v>
      </c>
      <c r="L1" s="5"/>
      <c r="AB1" s="5"/>
      <c r="AI1" s="5"/>
      <c r="AJ1" s="78"/>
      <c r="AK1" s="78"/>
    </row>
    <row r="2" spans="2:37" ht="14.25" customHeight="1" x14ac:dyDescent="0.15">
      <c r="AI2" s="50"/>
      <c r="AJ2" s="78"/>
      <c r="AK2" s="78"/>
    </row>
    <row r="3" spans="2:37" ht="17.25" x14ac:dyDescent="0.15">
      <c r="B3" s="6" t="s">
        <v>64</v>
      </c>
      <c r="C3" s="7"/>
    </row>
    <row r="4" spans="2:37" ht="17.25" x14ac:dyDescent="0.15">
      <c r="B4" s="7" t="s">
        <v>65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39</v>
      </c>
      <c r="AI6" s="57"/>
      <c r="AJ6" s="60" t="s">
        <v>37</v>
      </c>
      <c r="AK6" s="61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38</v>
      </c>
      <c r="AJ8" s="74" t="s">
        <v>21</v>
      </c>
      <c r="AK8" s="76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54</v>
      </c>
      <c r="AB9" s="4" t="s">
        <v>66</v>
      </c>
      <c r="AC9" s="4" t="s">
        <v>66</v>
      </c>
      <c r="AD9" s="4" t="s">
        <v>66</v>
      </c>
      <c r="AE9" s="4" t="s">
        <v>67</v>
      </c>
      <c r="AF9" s="16"/>
      <c r="AG9" s="4"/>
      <c r="AH9" s="71"/>
      <c r="AI9" s="73"/>
      <c r="AJ9" s="75"/>
      <c r="AK9" s="77"/>
    </row>
    <row r="10" spans="2:37" s="1" customFormat="1" x14ac:dyDescent="0.15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64">
        <f>AH11/AH10</f>
        <v>1</v>
      </c>
      <c r="AJ10" s="41">
        <f>AH10</f>
        <v>1</v>
      </c>
      <c r="AK10" s="68">
        <f>AJ11/AJ10</f>
        <v>1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22</v>
      </c>
      <c r="AG11" s="12"/>
      <c r="AH11" s="14">
        <f>COUNTIF(C11:AG11,"●")</f>
        <v>1</v>
      </c>
      <c r="AI11" s="65"/>
      <c r="AJ11" s="42">
        <f>AH11</f>
        <v>1</v>
      </c>
      <c r="AK11" s="69"/>
    </row>
    <row r="12" spans="2:37" ht="10.9" customHeight="1" thickBot="1" x14ac:dyDescent="0.2"/>
    <row r="13" spans="2:37" ht="13.5" customHeight="1" x14ac:dyDescent="0.15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39</v>
      </c>
      <c r="AI13" s="57"/>
      <c r="AJ13" s="60" t="s">
        <v>37</v>
      </c>
      <c r="AK13" s="61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38</v>
      </c>
      <c r="AJ15" s="74" t="s">
        <v>21</v>
      </c>
      <c r="AK15" s="76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 t="s">
        <v>68</v>
      </c>
      <c r="J16" s="16"/>
      <c r="K16" s="4" t="s">
        <v>68</v>
      </c>
      <c r="L16" s="4" t="s">
        <v>68</v>
      </c>
      <c r="M16" s="4" t="s">
        <v>46</v>
      </c>
      <c r="N16" s="4" t="s">
        <v>69</v>
      </c>
      <c r="O16" s="4" t="s">
        <v>69</v>
      </c>
      <c r="P16" s="16"/>
      <c r="Q16" s="16"/>
      <c r="R16" s="22" t="s">
        <v>14</v>
      </c>
      <c r="S16" s="4" t="s">
        <v>70</v>
      </c>
      <c r="T16" s="4"/>
      <c r="U16" s="4"/>
      <c r="V16" s="4" t="s">
        <v>70</v>
      </c>
      <c r="W16" s="16"/>
      <c r="X16" s="16"/>
      <c r="Y16" s="4" t="s">
        <v>72</v>
      </c>
      <c r="Z16" s="4"/>
      <c r="AA16" s="4"/>
      <c r="AB16" s="4"/>
      <c r="AC16" s="4" t="s">
        <v>72</v>
      </c>
      <c r="AD16" s="16"/>
      <c r="AE16" s="16"/>
      <c r="AF16" s="4" t="s">
        <v>71</v>
      </c>
      <c r="AG16" s="4" t="s">
        <v>71</v>
      </c>
      <c r="AH16" s="71"/>
      <c r="AI16" s="73"/>
      <c r="AJ16" s="75"/>
      <c r="AK16" s="77"/>
    </row>
    <row r="17" spans="2:37" s="1" customFormat="1" x14ac:dyDescent="0.15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23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64">
        <f>AH18/AH17</f>
        <v>1</v>
      </c>
      <c r="AJ17" s="41">
        <f>AJ10+AH17</f>
        <v>10</v>
      </c>
      <c r="AK17" s="68">
        <f>AJ18/AJ17</f>
        <v>1</v>
      </c>
    </row>
    <row r="18" spans="2:37" s="1" customFormat="1" ht="14.25" thickBot="1" x14ac:dyDescent="0.2">
      <c r="B18" s="10" t="s">
        <v>47</v>
      </c>
      <c r="C18" s="17" t="s">
        <v>22</v>
      </c>
      <c r="D18" s="12"/>
      <c r="E18" s="12"/>
      <c r="F18" s="12"/>
      <c r="G18" s="12"/>
      <c r="H18" s="12"/>
      <c r="I18" s="17"/>
      <c r="J18" s="17" t="s">
        <v>22</v>
      </c>
      <c r="K18" s="12"/>
      <c r="L18" s="12"/>
      <c r="M18" s="12" t="s">
        <v>22</v>
      </c>
      <c r="N18" s="12"/>
      <c r="O18" s="12"/>
      <c r="P18" s="17" t="s">
        <v>22</v>
      </c>
      <c r="Q18" s="17" t="s">
        <v>22</v>
      </c>
      <c r="R18" s="23" t="s">
        <v>23</v>
      </c>
      <c r="S18" s="12"/>
      <c r="T18" s="12"/>
      <c r="U18" s="12"/>
      <c r="V18" s="12"/>
      <c r="W18" s="17" t="s">
        <v>22</v>
      </c>
      <c r="X18" s="17" t="s">
        <v>22</v>
      </c>
      <c r="Y18" s="12"/>
      <c r="Z18" s="12"/>
      <c r="AA18" s="12"/>
      <c r="AB18" s="12"/>
      <c r="AC18" s="12"/>
      <c r="AD18" s="17" t="s">
        <v>22</v>
      </c>
      <c r="AE18" s="17" t="s">
        <v>22</v>
      </c>
      <c r="AF18" s="12"/>
      <c r="AG18" s="12"/>
      <c r="AH18" s="14">
        <f>COUNTIF(C18:AG18,"●")</f>
        <v>9</v>
      </c>
      <c r="AI18" s="65"/>
      <c r="AJ18" s="42">
        <f>AJ11+AH18</f>
        <v>10</v>
      </c>
      <c r="AK18" s="69"/>
    </row>
    <row r="19" spans="2:37" ht="10.9" customHeight="1" thickBot="1" x14ac:dyDescent="0.2"/>
    <row r="20" spans="2:37" ht="13.5" customHeight="1" x14ac:dyDescent="0.15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39</v>
      </c>
      <c r="AI20" s="57"/>
      <c r="AJ20" s="60" t="s">
        <v>37</v>
      </c>
      <c r="AK20" s="61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38</v>
      </c>
      <c r="AJ22" s="74" t="s">
        <v>21</v>
      </c>
      <c r="AK22" s="76" t="s">
        <v>38</v>
      </c>
    </row>
    <row r="23" spans="2:37" s="3" customFormat="1" ht="75" customHeight="1" x14ac:dyDescent="0.15">
      <c r="B23" s="11" t="s">
        <v>11</v>
      </c>
      <c r="C23" s="4" t="s">
        <v>73</v>
      </c>
      <c r="D23" s="4"/>
      <c r="E23" s="4" t="s">
        <v>73</v>
      </c>
      <c r="F23" s="16"/>
      <c r="G23" s="16"/>
      <c r="H23" s="4" t="s">
        <v>73</v>
      </c>
      <c r="I23" s="4"/>
      <c r="J23" s="4"/>
      <c r="K23" s="4"/>
      <c r="L23" s="4" t="s">
        <v>73</v>
      </c>
      <c r="M23" s="22" t="s">
        <v>15</v>
      </c>
      <c r="N23" s="16"/>
      <c r="O23" s="4" t="s">
        <v>52</v>
      </c>
      <c r="P23" s="4" t="s">
        <v>52</v>
      </c>
      <c r="Q23" s="4" t="s">
        <v>52</v>
      </c>
      <c r="R23" s="4" t="s">
        <v>73</v>
      </c>
      <c r="S23" s="4" t="s">
        <v>73</v>
      </c>
      <c r="T23" s="16" t="s">
        <v>73</v>
      </c>
      <c r="U23" s="16"/>
      <c r="V23" s="4" t="s">
        <v>73</v>
      </c>
      <c r="W23" s="4"/>
      <c r="X23" s="4"/>
      <c r="Y23" s="4" t="s">
        <v>73</v>
      </c>
      <c r="Z23" s="4" t="s">
        <v>61</v>
      </c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15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23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64">
        <f>AH25/AH24</f>
        <v>1</v>
      </c>
      <c r="AJ24" s="41">
        <f>AJ17+AH24</f>
        <v>18</v>
      </c>
      <c r="AK24" s="68">
        <f>AJ25/AJ24</f>
        <v>1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 t="s">
        <v>22</v>
      </c>
      <c r="G25" s="17" t="s">
        <v>22</v>
      </c>
      <c r="H25" s="12"/>
      <c r="I25" s="12"/>
      <c r="J25" s="12"/>
      <c r="K25" s="12"/>
      <c r="L25" s="12"/>
      <c r="M25" s="23" t="s">
        <v>22</v>
      </c>
      <c r="N25" s="17" t="s">
        <v>22</v>
      </c>
      <c r="O25" s="12" t="s">
        <v>23</v>
      </c>
      <c r="P25" s="12" t="s">
        <v>23</v>
      </c>
      <c r="Q25" s="12" t="s">
        <v>23</v>
      </c>
      <c r="R25" s="12"/>
      <c r="S25" s="12"/>
      <c r="T25" s="17"/>
      <c r="U25" s="17" t="s">
        <v>22</v>
      </c>
      <c r="V25" s="12"/>
      <c r="W25" s="12"/>
      <c r="X25" s="12"/>
      <c r="Y25" s="12"/>
      <c r="Z25" s="12" t="s">
        <v>22</v>
      </c>
      <c r="AA25" s="17" t="s">
        <v>22</v>
      </c>
      <c r="AB25" s="17" t="s">
        <v>22</v>
      </c>
      <c r="AC25" s="12"/>
      <c r="AD25" s="12"/>
      <c r="AE25" s="12"/>
      <c r="AF25" s="12"/>
      <c r="AG25" s="12"/>
      <c r="AH25" s="14">
        <f>COUNTIF(C25:AG25,"●")</f>
        <v>8</v>
      </c>
      <c r="AI25" s="65"/>
      <c r="AJ25" s="42">
        <f>AJ18+AH25</f>
        <v>18</v>
      </c>
      <c r="AK25" s="69"/>
    </row>
    <row r="26" spans="2:37" ht="10.9" customHeight="1" thickBot="1" x14ac:dyDescent="0.2"/>
    <row r="27" spans="2:37" ht="13.5" customHeight="1" x14ac:dyDescent="0.15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39</v>
      </c>
      <c r="AI27" s="57"/>
      <c r="AJ27" s="60" t="s">
        <v>37</v>
      </c>
      <c r="AK27" s="61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38</v>
      </c>
      <c r="AJ29" s="74" t="s">
        <v>21</v>
      </c>
      <c r="AK29" s="76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 t="s">
        <v>73</v>
      </c>
      <c r="F30" s="4" t="s">
        <v>73</v>
      </c>
      <c r="G30" s="4" t="s">
        <v>46</v>
      </c>
      <c r="H30" s="4" t="s">
        <v>73</v>
      </c>
      <c r="I30" s="4" t="s">
        <v>73</v>
      </c>
      <c r="J30" s="16" t="s">
        <v>73</v>
      </c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 t="s">
        <v>73</v>
      </c>
      <c r="U30" s="4"/>
      <c r="V30" s="4"/>
      <c r="W30" s="4" t="s">
        <v>73</v>
      </c>
      <c r="X30" s="16"/>
      <c r="Y30" s="22" t="s">
        <v>17</v>
      </c>
      <c r="Z30" s="22" t="s">
        <v>13</v>
      </c>
      <c r="AA30" s="4" t="s">
        <v>73</v>
      </c>
      <c r="AB30" s="4"/>
      <c r="AC30" s="4"/>
      <c r="AD30" s="4" t="s">
        <v>73</v>
      </c>
      <c r="AE30" s="16"/>
      <c r="AF30" s="16"/>
      <c r="AG30" s="4"/>
      <c r="AH30" s="71"/>
      <c r="AI30" s="73"/>
      <c r="AJ30" s="75"/>
      <c r="AK30" s="77"/>
    </row>
    <row r="31" spans="2:37" s="1" customFormat="1" x14ac:dyDescent="0.15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23</v>
      </c>
      <c r="T31" s="2"/>
      <c r="U31" s="2"/>
      <c r="V31" s="2"/>
      <c r="W31" s="2"/>
      <c r="X31" s="15" t="s">
        <v>22</v>
      </c>
      <c r="Y31" s="21" t="s">
        <v>22</v>
      </c>
      <c r="Z31" s="21" t="s">
        <v>23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64">
        <f>AH32/AH31</f>
        <v>1</v>
      </c>
      <c r="AJ31" s="41">
        <f>AJ24+AH31</f>
        <v>28</v>
      </c>
      <c r="AK31" s="68">
        <f>AJ32/AJ31</f>
        <v>1</v>
      </c>
    </row>
    <row r="32" spans="2:37" s="1" customFormat="1" ht="14.25" thickBot="1" x14ac:dyDescent="0.2">
      <c r="B32" s="10" t="s">
        <v>47</v>
      </c>
      <c r="C32" s="17" t="s">
        <v>22</v>
      </c>
      <c r="D32" s="17" t="s">
        <v>22</v>
      </c>
      <c r="E32" s="12"/>
      <c r="F32" s="12"/>
      <c r="G32" s="12" t="s">
        <v>22</v>
      </c>
      <c r="H32" s="12"/>
      <c r="I32" s="12"/>
      <c r="J32" s="17"/>
      <c r="K32" s="17" t="s">
        <v>22</v>
      </c>
      <c r="L32" s="12"/>
      <c r="M32" s="12"/>
      <c r="N32" s="12"/>
      <c r="O32" s="12"/>
      <c r="P32" s="12"/>
      <c r="Q32" s="17" t="s">
        <v>22</v>
      </c>
      <c r="R32" s="17" t="s">
        <v>22</v>
      </c>
      <c r="S32" s="23" t="s">
        <v>23</v>
      </c>
      <c r="T32" s="12"/>
      <c r="U32" s="12"/>
      <c r="V32" s="12"/>
      <c r="W32" s="12"/>
      <c r="X32" s="17" t="s">
        <v>22</v>
      </c>
      <c r="Y32" s="23" t="s">
        <v>22</v>
      </c>
      <c r="Z32" s="23" t="s">
        <v>23</v>
      </c>
      <c r="AA32" s="12"/>
      <c r="AB32" s="12"/>
      <c r="AC32" s="12"/>
      <c r="AD32" s="12"/>
      <c r="AE32" s="17" t="s">
        <v>22</v>
      </c>
      <c r="AF32" s="17" t="s">
        <v>22</v>
      </c>
      <c r="AG32" s="12"/>
      <c r="AH32" s="14">
        <f>COUNTIF(C32:AG32,"●")</f>
        <v>10</v>
      </c>
      <c r="AI32" s="65"/>
      <c r="AJ32" s="42">
        <f>AJ25+AH32</f>
        <v>28</v>
      </c>
      <c r="AK32" s="69"/>
    </row>
    <row r="33" spans="2:37" ht="10.9" customHeight="1" thickBot="1" x14ac:dyDescent="0.2"/>
    <row r="34" spans="2:37" ht="13.5" customHeight="1" x14ac:dyDescent="0.15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39</v>
      </c>
      <c r="AI34" s="57"/>
      <c r="AJ34" s="60" t="s">
        <v>37</v>
      </c>
      <c r="AK34" s="61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38</v>
      </c>
      <c r="AJ36" s="74" t="s">
        <v>21</v>
      </c>
      <c r="AK36" s="76" t="s">
        <v>38</v>
      </c>
    </row>
    <row r="37" spans="2:37" s="3" customFormat="1" ht="75" customHeight="1" x14ac:dyDescent="0.15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58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23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64">
        <f>AH39/AH38</f>
        <v>0</v>
      </c>
      <c r="AJ38" s="41">
        <f>AJ31+AH38</f>
        <v>36</v>
      </c>
      <c r="AK38" s="68">
        <f>AJ39/AJ38</f>
        <v>0.77777777777777779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65"/>
      <c r="AJ39" s="42">
        <f>AJ32+AH39</f>
        <v>28</v>
      </c>
      <c r="AK39" s="69"/>
    </row>
    <row r="40" spans="2:37" ht="10.9" customHeight="1" thickBot="1" x14ac:dyDescent="0.2"/>
    <row r="41" spans="2:37" ht="13.5" customHeight="1" x14ac:dyDescent="0.15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39</v>
      </c>
      <c r="AI41" s="57"/>
      <c r="AJ41" s="60" t="s">
        <v>37</v>
      </c>
      <c r="AK41" s="61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38</v>
      </c>
      <c r="AJ43" s="74" t="s">
        <v>21</v>
      </c>
      <c r="AK43" s="76" t="s">
        <v>38</v>
      </c>
    </row>
    <row r="44" spans="2:37" s="3" customFormat="1" ht="75" customHeight="1" x14ac:dyDescent="0.15">
      <c r="B44" s="11" t="s">
        <v>11</v>
      </c>
      <c r="C44" s="4"/>
      <c r="D44" s="4"/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15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23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64">
        <f>AH46/AH45</f>
        <v>0</v>
      </c>
      <c r="AJ45" s="41">
        <f>AJ38+AH45</f>
        <v>44</v>
      </c>
      <c r="AK45" s="68">
        <f>AJ46/AJ45</f>
        <v>0.63636363636363635</v>
      </c>
    </row>
    <row r="46" spans="2:37" s="1" customFormat="1" ht="14.25" thickBot="1" x14ac:dyDescent="0.2">
      <c r="B46" s="10" t="s">
        <v>47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65"/>
      <c r="AJ46" s="42">
        <f>AJ39+AH46</f>
        <v>28</v>
      </c>
      <c r="AK46" s="69"/>
    </row>
    <row r="47" spans="2:37" ht="10.9" customHeight="1" thickBot="1" x14ac:dyDescent="0.2"/>
    <row r="48" spans="2:37" ht="13.5" customHeight="1" x14ac:dyDescent="0.15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39</v>
      </c>
      <c r="AI48" s="57"/>
      <c r="AJ48" s="60" t="s">
        <v>37</v>
      </c>
      <c r="AK48" s="61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38</v>
      </c>
      <c r="AJ50" s="74" t="s">
        <v>21</v>
      </c>
      <c r="AK50" s="76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71"/>
      <c r="AI51" s="73"/>
      <c r="AJ51" s="75"/>
      <c r="AK51" s="77"/>
    </row>
    <row r="52" spans="2:37" s="1" customFormat="1" x14ac:dyDescent="0.15">
      <c r="B52" s="9" t="s">
        <v>2</v>
      </c>
      <c r="C52" s="15" t="s">
        <v>22</v>
      </c>
      <c r="D52" s="15" t="s">
        <v>22</v>
      </c>
      <c r="E52" s="2"/>
      <c r="F52" s="2"/>
      <c r="G52" s="2"/>
      <c r="H52" s="2"/>
      <c r="I52" s="2"/>
      <c r="J52" s="15" t="s">
        <v>22</v>
      </c>
      <c r="K52" s="15" t="s">
        <v>22</v>
      </c>
      <c r="L52" s="2"/>
      <c r="M52" s="2"/>
      <c r="N52" s="2"/>
      <c r="O52" s="2"/>
      <c r="P52" s="2"/>
      <c r="Q52" s="15" t="s">
        <v>22</v>
      </c>
      <c r="R52" s="15" t="s">
        <v>22</v>
      </c>
      <c r="S52" s="2"/>
      <c r="T52" s="2"/>
      <c r="U52" s="2"/>
      <c r="V52" s="2"/>
      <c r="W52" s="2"/>
      <c r="X52" s="15" t="s">
        <v>22</v>
      </c>
      <c r="Y52" s="15" t="s">
        <v>22</v>
      </c>
      <c r="Z52" s="2"/>
      <c r="AA52" s="2"/>
      <c r="AB52" s="2"/>
      <c r="AC52" s="2"/>
      <c r="AD52" s="2"/>
      <c r="AE52" s="15" t="s">
        <v>22</v>
      </c>
      <c r="AF52" s="15" t="s">
        <v>22</v>
      </c>
      <c r="AG52" s="2"/>
      <c r="AH52" s="13">
        <f>COUNTIF(C52:AG52,"●")</f>
        <v>10</v>
      </c>
      <c r="AI52" s="64">
        <f>AH53/AH52</f>
        <v>0</v>
      </c>
      <c r="AJ52" s="41">
        <f>AJ45+AH52</f>
        <v>54</v>
      </c>
      <c r="AK52" s="68">
        <f>AJ53/AJ52</f>
        <v>0.51851851851851849</v>
      </c>
    </row>
    <row r="53" spans="2:37" s="1" customFormat="1" ht="14.25" thickBot="1" x14ac:dyDescent="0.2">
      <c r="B53" s="10" t="s">
        <v>47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65"/>
      <c r="AJ53" s="42">
        <f>AJ46+AH53</f>
        <v>28</v>
      </c>
      <c r="AK53" s="69"/>
    </row>
    <row r="54" spans="2:37" ht="10.9" customHeight="1" thickBot="1" x14ac:dyDescent="0.2"/>
    <row r="55" spans="2:37" ht="13.5" customHeight="1" x14ac:dyDescent="0.15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39</v>
      </c>
      <c r="AI55" s="57"/>
      <c r="AJ55" s="60" t="s">
        <v>37</v>
      </c>
      <c r="AK55" s="61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38</v>
      </c>
      <c r="AJ57" s="74" t="s">
        <v>21</v>
      </c>
      <c r="AK57" s="76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38" t="s">
        <v>55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32</v>
      </c>
      <c r="AH58" s="71"/>
      <c r="AI58" s="73"/>
      <c r="AJ58" s="75"/>
      <c r="AK58" s="77"/>
    </row>
    <row r="59" spans="2:37" s="1" customFormat="1" x14ac:dyDescent="0.15">
      <c r="B59" s="9" t="s">
        <v>2</v>
      </c>
      <c r="C59" s="21" t="s">
        <v>23</v>
      </c>
      <c r="D59" s="2" t="s">
        <v>23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64">
        <f>AH60/AH59</f>
        <v>0</v>
      </c>
      <c r="AJ59" s="41">
        <f>AJ52+AH59</f>
        <v>58</v>
      </c>
      <c r="AK59" s="66">
        <f>AJ60/AJ59</f>
        <v>0.48275862068965519</v>
      </c>
    </row>
    <row r="60" spans="2:37" s="1" customFormat="1" ht="14.25" thickBot="1" x14ac:dyDescent="0.2">
      <c r="B60" s="10" t="s">
        <v>47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65"/>
      <c r="AJ60" s="42">
        <f>AJ53+AH60</f>
        <v>28</v>
      </c>
      <c r="AK60" s="67"/>
    </row>
    <row r="61" spans="2:37" ht="8.2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C13:AG13"/>
    <mergeCell ref="AH13:AI14"/>
    <mergeCell ref="AJ13:AK14"/>
    <mergeCell ref="AH15:AH16"/>
    <mergeCell ref="AI15:AI16"/>
    <mergeCell ref="AJ15:AJ16"/>
    <mergeCell ref="AK15:AK16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20:AG20"/>
    <mergeCell ref="AH20:AI21"/>
    <mergeCell ref="AJ20:AK21"/>
    <mergeCell ref="C27:AG27"/>
    <mergeCell ref="AH27:AI28"/>
    <mergeCell ref="AJ27:AK28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24:AI25"/>
    <mergeCell ref="AK24:AK25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38:AI39"/>
    <mergeCell ref="AK38:AK39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AM12" sqref="AM1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36</v>
      </c>
      <c r="L1" s="5"/>
      <c r="AB1" s="5"/>
      <c r="AI1" s="5"/>
      <c r="AJ1" s="78"/>
      <c r="AK1" s="78"/>
    </row>
    <row r="2" spans="2:37" ht="14.25" customHeight="1" x14ac:dyDescent="0.15">
      <c r="AI2" s="50"/>
      <c r="AJ2" s="78"/>
      <c r="AK2" s="78"/>
    </row>
    <row r="3" spans="2:37" ht="17.25" x14ac:dyDescent="0.15">
      <c r="B3" s="6" t="s">
        <v>64</v>
      </c>
      <c r="C3" s="7"/>
    </row>
    <row r="4" spans="2:37" ht="17.25" x14ac:dyDescent="0.15">
      <c r="B4" s="7" t="s">
        <v>65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39</v>
      </c>
      <c r="AI6" s="57"/>
      <c r="AJ6" s="60" t="s">
        <v>37</v>
      </c>
      <c r="AK6" s="61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38</v>
      </c>
      <c r="AJ8" s="74" t="s">
        <v>21</v>
      </c>
      <c r="AK8" s="76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54</v>
      </c>
      <c r="AB9" s="4" t="s">
        <v>66</v>
      </c>
      <c r="AC9" s="4" t="s">
        <v>66</v>
      </c>
      <c r="AD9" s="4" t="s">
        <v>66</v>
      </c>
      <c r="AE9" s="4" t="s">
        <v>67</v>
      </c>
      <c r="AF9" s="16"/>
      <c r="AG9" s="4"/>
      <c r="AH9" s="71"/>
      <c r="AI9" s="73"/>
      <c r="AJ9" s="75"/>
      <c r="AK9" s="77"/>
    </row>
    <row r="10" spans="2:37" s="1" customFormat="1" x14ac:dyDescent="0.15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64">
        <f>AH11/AH10</f>
        <v>1</v>
      </c>
      <c r="AJ10" s="41">
        <f>AH10</f>
        <v>1</v>
      </c>
      <c r="AK10" s="68">
        <f>AJ11/AJ10</f>
        <v>1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22</v>
      </c>
      <c r="AG11" s="12"/>
      <c r="AH11" s="14">
        <f>COUNTIF(C11:AG11,"●")</f>
        <v>1</v>
      </c>
      <c r="AI11" s="65"/>
      <c r="AJ11" s="42">
        <f>AH11</f>
        <v>1</v>
      </c>
      <c r="AK11" s="69"/>
    </row>
    <row r="12" spans="2:37" ht="10.9" customHeight="1" thickBot="1" x14ac:dyDescent="0.2"/>
    <row r="13" spans="2:37" ht="13.5" customHeight="1" x14ac:dyDescent="0.15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39</v>
      </c>
      <c r="AI13" s="57"/>
      <c r="AJ13" s="60" t="s">
        <v>37</v>
      </c>
      <c r="AK13" s="61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38</v>
      </c>
      <c r="AJ15" s="74" t="s">
        <v>21</v>
      </c>
      <c r="AK15" s="76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 t="s">
        <v>68</v>
      </c>
      <c r="J16" s="16"/>
      <c r="K16" s="4" t="s">
        <v>68</v>
      </c>
      <c r="L16" s="4" t="s">
        <v>68</v>
      </c>
      <c r="M16" s="4" t="s">
        <v>46</v>
      </c>
      <c r="N16" s="4" t="s">
        <v>69</v>
      </c>
      <c r="O16" s="4" t="s">
        <v>69</v>
      </c>
      <c r="P16" s="16"/>
      <c r="Q16" s="16"/>
      <c r="R16" s="22" t="s">
        <v>14</v>
      </c>
      <c r="S16" s="4" t="s">
        <v>70</v>
      </c>
      <c r="T16" s="4"/>
      <c r="U16" s="4"/>
      <c r="V16" s="4" t="s">
        <v>70</v>
      </c>
      <c r="W16" s="16"/>
      <c r="X16" s="16"/>
      <c r="Y16" s="4" t="s">
        <v>72</v>
      </c>
      <c r="Z16" s="4"/>
      <c r="AA16" s="4"/>
      <c r="AB16" s="4"/>
      <c r="AC16" s="4" t="s">
        <v>72</v>
      </c>
      <c r="AD16" s="16"/>
      <c r="AE16" s="16"/>
      <c r="AF16" s="4" t="s">
        <v>71</v>
      </c>
      <c r="AG16" s="4" t="s">
        <v>71</v>
      </c>
      <c r="AH16" s="71"/>
      <c r="AI16" s="73"/>
      <c r="AJ16" s="75"/>
      <c r="AK16" s="77"/>
    </row>
    <row r="17" spans="2:37" s="1" customFormat="1" x14ac:dyDescent="0.15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34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64">
        <f>AH18/AH17</f>
        <v>1</v>
      </c>
      <c r="AJ17" s="41">
        <f>AJ10+AH17</f>
        <v>10</v>
      </c>
      <c r="AK17" s="68">
        <f>AJ18/AJ17</f>
        <v>1</v>
      </c>
    </row>
    <row r="18" spans="2:37" s="1" customFormat="1" ht="14.25" thickBot="1" x14ac:dyDescent="0.2">
      <c r="B18" s="10" t="s">
        <v>47</v>
      </c>
      <c r="C18" s="17" t="s">
        <v>22</v>
      </c>
      <c r="D18" s="12"/>
      <c r="E18" s="12"/>
      <c r="F18" s="12"/>
      <c r="G18" s="12"/>
      <c r="H18" s="12"/>
      <c r="I18" s="17"/>
      <c r="J18" s="17" t="s">
        <v>22</v>
      </c>
      <c r="K18" s="12"/>
      <c r="L18" s="12"/>
      <c r="M18" s="12" t="s">
        <v>45</v>
      </c>
      <c r="N18" s="12"/>
      <c r="O18" s="12"/>
      <c r="P18" s="17" t="s">
        <v>22</v>
      </c>
      <c r="Q18" s="17" t="s">
        <v>22</v>
      </c>
      <c r="R18" s="23" t="s">
        <v>41</v>
      </c>
      <c r="S18" s="12"/>
      <c r="T18" s="12"/>
      <c r="U18" s="12"/>
      <c r="V18" s="12"/>
      <c r="W18" s="17" t="s">
        <v>22</v>
      </c>
      <c r="X18" s="17" t="s">
        <v>22</v>
      </c>
      <c r="Y18" s="12"/>
      <c r="Z18" s="12"/>
      <c r="AA18" s="12"/>
      <c r="AB18" s="12"/>
      <c r="AC18" s="12"/>
      <c r="AD18" s="17" t="s">
        <v>22</v>
      </c>
      <c r="AE18" s="17" t="s">
        <v>22</v>
      </c>
      <c r="AF18" s="12"/>
      <c r="AG18" s="12"/>
      <c r="AH18" s="14">
        <f>COUNTIF(C18:AG18,"●")</f>
        <v>9</v>
      </c>
      <c r="AI18" s="65"/>
      <c r="AJ18" s="42">
        <f>AJ11+AH18</f>
        <v>10</v>
      </c>
      <c r="AK18" s="69"/>
    </row>
    <row r="19" spans="2:37" ht="10.9" customHeight="1" thickBot="1" x14ac:dyDescent="0.2"/>
    <row r="20" spans="2:37" ht="13.5" customHeight="1" x14ac:dyDescent="0.15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39</v>
      </c>
      <c r="AI20" s="57"/>
      <c r="AJ20" s="60" t="s">
        <v>37</v>
      </c>
      <c r="AK20" s="61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38</v>
      </c>
      <c r="AJ22" s="74" t="s">
        <v>21</v>
      </c>
      <c r="AK22" s="76" t="s">
        <v>38</v>
      </c>
    </row>
    <row r="23" spans="2:37" s="3" customFormat="1" ht="75" customHeight="1" x14ac:dyDescent="0.15">
      <c r="B23" s="11" t="s">
        <v>11</v>
      </c>
      <c r="C23" s="4" t="s">
        <v>73</v>
      </c>
      <c r="D23" s="4"/>
      <c r="E23" s="4" t="s">
        <v>73</v>
      </c>
      <c r="F23" s="16"/>
      <c r="G23" s="16"/>
      <c r="H23" s="4" t="s">
        <v>73</v>
      </c>
      <c r="I23" s="4"/>
      <c r="J23" s="4"/>
      <c r="K23" s="4"/>
      <c r="L23" s="4" t="s">
        <v>73</v>
      </c>
      <c r="M23" s="22" t="s">
        <v>15</v>
      </c>
      <c r="N23" s="16"/>
      <c r="O23" s="4" t="s">
        <v>52</v>
      </c>
      <c r="P23" s="4" t="s">
        <v>52</v>
      </c>
      <c r="Q23" s="4" t="s">
        <v>52</v>
      </c>
      <c r="R23" s="4" t="s">
        <v>73</v>
      </c>
      <c r="S23" s="4" t="s">
        <v>73</v>
      </c>
      <c r="T23" s="16" t="s">
        <v>73</v>
      </c>
      <c r="U23" s="16"/>
      <c r="V23" s="4" t="s">
        <v>73</v>
      </c>
      <c r="W23" s="4"/>
      <c r="X23" s="4"/>
      <c r="Y23" s="4" t="s">
        <v>73</v>
      </c>
      <c r="Z23" s="4" t="s">
        <v>61</v>
      </c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15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33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64">
        <f>AH25/AH24</f>
        <v>1</v>
      </c>
      <c r="AJ24" s="41">
        <f>AJ17+AH24</f>
        <v>18</v>
      </c>
      <c r="AK24" s="68">
        <f>AJ25/AJ24</f>
        <v>1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 t="s">
        <v>22</v>
      </c>
      <c r="G25" s="17" t="s">
        <v>22</v>
      </c>
      <c r="H25" s="12"/>
      <c r="I25" s="12"/>
      <c r="J25" s="12"/>
      <c r="K25" s="12"/>
      <c r="L25" s="12"/>
      <c r="M25" s="23" t="s">
        <v>22</v>
      </c>
      <c r="N25" s="17" t="s">
        <v>22</v>
      </c>
      <c r="O25" s="12" t="s">
        <v>34</v>
      </c>
      <c r="P25" s="12" t="s">
        <v>23</v>
      </c>
      <c r="Q25" s="12" t="s">
        <v>23</v>
      </c>
      <c r="R25" s="12"/>
      <c r="S25" s="12"/>
      <c r="T25" s="17"/>
      <c r="U25" s="17" t="s">
        <v>22</v>
      </c>
      <c r="V25" s="12"/>
      <c r="W25" s="12"/>
      <c r="X25" s="12"/>
      <c r="Y25" s="12"/>
      <c r="Z25" s="12" t="s">
        <v>22</v>
      </c>
      <c r="AA25" s="17" t="s">
        <v>22</v>
      </c>
      <c r="AB25" s="17" t="s">
        <v>22</v>
      </c>
      <c r="AC25" s="12"/>
      <c r="AD25" s="12"/>
      <c r="AE25" s="12"/>
      <c r="AF25" s="12"/>
      <c r="AG25" s="12"/>
      <c r="AH25" s="14">
        <f>COUNTIF(C25:AG25,"●")</f>
        <v>8</v>
      </c>
      <c r="AI25" s="65"/>
      <c r="AJ25" s="42">
        <f>AJ18+AH25</f>
        <v>18</v>
      </c>
      <c r="AK25" s="69"/>
    </row>
    <row r="26" spans="2:37" ht="10.9" customHeight="1" thickBot="1" x14ac:dyDescent="0.2"/>
    <row r="27" spans="2:37" ht="13.5" customHeight="1" x14ac:dyDescent="0.15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39</v>
      </c>
      <c r="AI27" s="57"/>
      <c r="AJ27" s="60" t="s">
        <v>37</v>
      </c>
      <c r="AK27" s="61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38</v>
      </c>
      <c r="AJ29" s="74" t="s">
        <v>21</v>
      </c>
      <c r="AK29" s="76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 t="s">
        <v>73</v>
      </c>
      <c r="F30" s="4" t="s">
        <v>73</v>
      </c>
      <c r="G30" s="4" t="s">
        <v>49</v>
      </c>
      <c r="H30" s="4" t="s">
        <v>73</v>
      </c>
      <c r="I30" s="4" t="s">
        <v>73</v>
      </c>
      <c r="J30" s="16" t="s">
        <v>73</v>
      </c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 t="s">
        <v>73</v>
      </c>
      <c r="U30" s="4"/>
      <c r="V30" s="4"/>
      <c r="W30" s="4" t="s">
        <v>73</v>
      </c>
      <c r="X30" s="16"/>
      <c r="Y30" s="22" t="s">
        <v>17</v>
      </c>
      <c r="Z30" s="22" t="s">
        <v>13</v>
      </c>
      <c r="AA30" s="4" t="s">
        <v>73</v>
      </c>
      <c r="AB30" s="4"/>
      <c r="AC30" s="4"/>
      <c r="AD30" s="4" t="s">
        <v>73</v>
      </c>
      <c r="AE30" s="16"/>
      <c r="AF30" s="16"/>
      <c r="AG30" s="4"/>
      <c r="AH30" s="71"/>
      <c r="AI30" s="73"/>
      <c r="AJ30" s="75"/>
      <c r="AK30" s="77"/>
    </row>
    <row r="31" spans="2:37" s="1" customFormat="1" x14ac:dyDescent="0.15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34</v>
      </c>
      <c r="T31" s="2"/>
      <c r="U31" s="2"/>
      <c r="V31" s="2"/>
      <c r="W31" s="2"/>
      <c r="X31" s="15" t="s">
        <v>22</v>
      </c>
      <c r="Y31" s="21" t="s">
        <v>22</v>
      </c>
      <c r="Z31" s="21" t="s">
        <v>34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64">
        <f>AH32/AH31</f>
        <v>1</v>
      </c>
      <c r="AJ31" s="41">
        <f>AJ24+AH31</f>
        <v>28</v>
      </c>
      <c r="AK31" s="68">
        <f>AJ32/AJ31</f>
        <v>1</v>
      </c>
    </row>
    <row r="32" spans="2:37" s="1" customFormat="1" ht="14.25" thickBot="1" x14ac:dyDescent="0.2">
      <c r="B32" s="10" t="s">
        <v>47</v>
      </c>
      <c r="C32" s="17" t="s">
        <v>22</v>
      </c>
      <c r="D32" s="17" t="s">
        <v>22</v>
      </c>
      <c r="E32" s="12"/>
      <c r="F32" s="12"/>
      <c r="G32" s="12" t="s">
        <v>48</v>
      </c>
      <c r="H32" s="12"/>
      <c r="I32" s="12"/>
      <c r="J32" s="17"/>
      <c r="K32" s="17" t="s">
        <v>22</v>
      </c>
      <c r="L32" s="12"/>
      <c r="M32" s="12"/>
      <c r="N32" s="12"/>
      <c r="O32" s="12"/>
      <c r="P32" s="12"/>
      <c r="Q32" s="17" t="s">
        <v>22</v>
      </c>
      <c r="R32" s="17" t="s">
        <v>22</v>
      </c>
      <c r="S32" s="23" t="s">
        <v>41</v>
      </c>
      <c r="T32" s="12"/>
      <c r="U32" s="12"/>
      <c r="V32" s="12"/>
      <c r="W32" s="12"/>
      <c r="X32" s="17" t="s">
        <v>22</v>
      </c>
      <c r="Y32" s="23" t="s">
        <v>22</v>
      </c>
      <c r="Z32" s="23" t="s">
        <v>42</v>
      </c>
      <c r="AA32" s="12"/>
      <c r="AB32" s="12"/>
      <c r="AC32" s="12"/>
      <c r="AD32" s="12"/>
      <c r="AE32" s="17" t="s">
        <v>22</v>
      </c>
      <c r="AF32" s="17" t="s">
        <v>22</v>
      </c>
      <c r="AG32" s="12"/>
      <c r="AH32" s="14">
        <f>COUNTIF(C32:AG32,"●")</f>
        <v>10</v>
      </c>
      <c r="AI32" s="65"/>
      <c r="AJ32" s="42">
        <f>AJ25+AH32</f>
        <v>28</v>
      </c>
      <c r="AK32" s="69"/>
    </row>
    <row r="33" spans="2:37" ht="10.9" customHeight="1" thickBot="1" x14ac:dyDescent="0.2"/>
    <row r="34" spans="2:37" ht="13.5" customHeight="1" x14ac:dyDescent="0.15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39</v>
      </c>
      <c r="AI34" s="57"/>
      <c r="AJ34" s="60" t="s">
        <v>37</v>
      </c>
      <c r="AK34" s="61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38</v>
      </c>
      <c r="AJ36" s="74" t="s">
        <v>21</v>
      </c>
      <c r="AK36" s="76" t="s">
        <v>38</v>
      </c>
    </row>
    <row r="37" spans="2:37" s="3" customFormat="1" ht="75" customHeight="1" x14ac:dyDescent="0.15">
      <c r="B37" s="11" t="s">
        <v>11</v>
      </c>
      <c r="C37" s="4" t="s">
        <v>73</v>
      </c>
      <c r="D37" s="4"/>
      <c r="E37" s="4"/>
      <c r="F37" s="4"/>
      <c r="G37" s="4" t="s">
        <v>73</v>
      </c>
      <c r="H37" s="16"/>
      <c r="I37" s="16"/>
      <c r="J37" s="22" t="s">
        <v>58</v>
      </c>
      <c r="K37" s="4" t="s">
        <v>73</v>
      </c>
      <c r="L37" s="4"/>
      <c r="M37" s="4"/>
      <c r="N37" s="4" t="s">
        <v>73</v>
      </c>
      <c r="O37" s="16"/>
      <c r="P37" s="16"/>
      <c r="Q37" s="4" t="s">
        <v>73</v>
      </c>
      <c r="R37" s="4"/>
      <c r="S37" s="4"/>
      <c r="T37" s="4"/>
      <c r="U37" s="4" t="s">
        <v>73</v>
      </c>
      <c r="V37" s="16"/>
      <c r="W37" s="16"/>
      <c r="X37" s="4" t="s">
        <v>73</v>
      </c>
      <c r="Y37" s="4"/>
      <c r="Z37" s="4"/>
      <c r="AA37" s="4"/>
      <c r="AB37" s="4"/>
      <c r="AC37" s="16"/>
      <c r="AD37" s="16"/>
      <c r="AE37" s="4"/>
      <c r="AF37" s="4" t="s">
        <v>73</v>
      </c>
      <c r="AG37" s="4" t="s">
        <v>73</v>
      </c>
      <c r="AH37" s="71"/>
      <c r="AI37" s="73"/>
      <c r="AJ37" s="75"/>
      <c r="AK37" s="77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43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64">
        <f>AH39/AH38</f>
        <v>0.875</v>
      </c>
      <c r="AJ38" s="41">
        <f>AJ31+AH38</f>
        <v>36</v>
      </c>
      <c r="AK38" s="68">
        <f>AJ39/AJ38</f>
        <v>0.97222222222222221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 t="s">
        <v>22</v>
      </c>
      <c r="I39" s="17" t="s">
        <v>22</v>
      </c>
      <c r="J39" s="23" t="s">
        <v>34</v>
      </c>
      <c r="K39" s="12"/>
      <c r="L39" s="12"/>
      <c r="M39" s="12"/>
      <c r="N39" s="12"/>
      <c r="O39" s="17" t="s">
        <v>22</v>
      </c>
      <c r="P39" s="17" t="s">
        <v>22</v>
      </c>
      <c r="Q39" s="12"/>
      <c r="R39" s="12"/>
      <c r="S39" s="12"/>
      <c r="T39" s="12"/>
      <c r="U39" s="12"/>
      <c r="V39" s="17" t="s">
        <v>22</v>
      </c>
      <c r="W39" s="17" t="s">
        <v>22</v>
      </c>
      <c r="X39" s="12"/>
      <c r="Y39" s="12"/>
      <c r="Z39" s="12"/>
      <c r="AA39" s="12"/>
      <c r="AB39" s="12"/>
      <c r="AC39" s="17" t="s">
        <v>22</v>
      </c>
      <c r="AD39" s="17"/>
      <c r="AE39" s="12"/>
      <c r="AF39" s="12"/>
      <c r="AG39" s="12"/>
      <c r="AH39" s="14">
        <f>COUNTIF(C39:AG39,"●")</f>
        <v>7</v>
      </c>
      <c r="AI39" s="65"/>
      <c r="AJ39" s="42">
        <f>AJ32+AH39</f>
        <v>35</v>
      </c>
      <c r="AK39" s="69"/>
    </row>
    <row r="40" spans="2:37" ht="10.9" customHeight="1" thickBot="1" x14ac:dyDescent="0.2"/>
    <row r="41" spans="2:37" ht="13.5" customHeight="1" x14ac:dyDescent="0.15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39</v>
      </c>
      <c r="AI41" s="57"/>
      <c r="AJ41" s="60" t="s">
        <v>37</v>
      </c>
      <c r="AK41" s="61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38</v>
      </c>
      <c r="AJ43" s="74" t="s">
        <v>21</v>
      </c>
      <c r="AK43" s="76" t="s">
        <v>38</v>
      </c>
    </row>
    <row r="44" spans="2:37" s="3" customFormat="1" ht="75" customHeight="1" x14ac:dyDescent="0.15">
      <c r="B44" s="11" t="s">
        <v>11</v>
      </c>
      <c r="C44" s="4" t="s">
        <v>73</v>
      </c>
      <c r="D44" s="4" t="s">
        <v>46</v>
      </c>
      <c r="E44" s="22" t="s">
        <v>18</v>
      </c>
      <c r="F44" s="16"/>
      <c r="G44" s="4" t="s">
        <v>73</v>
      </c>
      <c r="H44" s="4"/>
      <c r="I44" s="4"/>
      <c r="J44" s="4"/>
      <c r="K44" s="4" t="s">
        <v>73</v>
      </c>
      <c r="L44" s="16"/>
      <c r="M44" s="16"/>
      <c r="N44" s="4" t="s">
        <v>73</v>
      </c>
      <c r="O44" s="4" t="s">
        <v>73</v>
      </c>
      <c r="P44" s="4" t="s">
        <v>74</v>
      </c>
      <c r="Q44" s="4" t="s">
        <v>73</v>
      </c>
      <c r="R44" s="4" t="s">
        <v>73</v>
      </c>
      <c r="S44" s="16"/>
      <c r="T44" s="16"/>
      <c r="U44" s="4"/>
      <c r="V44" s="4"/>
      <c r="W44" s="4"/>
      <c r="X44" s="4" t="s">
        <v>74</v>
      </c>
      <c r="Y44" s="22" t="s">
        <v>19</v>
      </c>
      <c r="Z44" s="16" t="s">
        <v>73</v>
      </c>
      <c r="AA44" s="16"/>
      <c r="AB44" s="4" t="s">
        <v>73</v>
      </c>
      <c r="AC44" s="4"/>
      <c r="AD44" s="4"/>
      <c r="AE44" s="4"/>
      <c r="AF44" s="4" t="s">
        <v>73</v>
      </c>
      <c r="AG44" s="4"/>
      <c r="AH44" s="71"/>
      <c r="AI44" s="73"/>
      <c r="AJ44" s="75"/>
      <c r="AK44" s="77"/>
    </row>
    <row r="45" spans="2:37" s="1" customFormat="1" x14ac:dyDescent="0.15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41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64">
        <f>AH46/AH45</f>
        <v>1.125</v>
      </c>
      <c r="AJ45" s="41">
        <f>AJ38+AH45</f>
        <v>44</v>
      </c>
      <c r="AK45" s="68">
        <f>AJ46/AJ45</f>
        <v>1</v>
      </c>
    </row>
    <row r="46" spans="2:37" s="1" customFormat="1" ht="14.25" thickBot="1" x14ac:dyDescent="0.2">
      <c r="B46" s="10" t="s">
        <v>47</v>
      </c>
      <c r="C46" s="12"/>
      <c r="D46" s="12" t="s">
        <v>40</v>
      </c>
      <c r="E46" s="23" t="s">
        <v>22</v>
      </c>
      <c r="F46" s="17" t="s">
        <v>22</v>
      </c>
      <c r="G46" s="12"/>
      <c r="H46" s="12"/>
      <c r="I46" s="12"/>
      <c r="J46" s="12"/>
      <c r="K46" s="12"/>
      <c r="L46" s="17" t="s">
        <v>22</v>
      </c>
      <c r="M46" s="17" t="s">
        <v>22</v>
      </c>
      <c r="N46" s="12"/>
      <c r="O46" s="12"/>
      <c r="P46" s="12" t="s">
        <v>22</v>
      </c>
      <c r="Q46" s="12"/>
      <c r="R46" s="12"/>
      <c r="S46" s="17" t="s">
        <v>22</v>
      </c>
      <c r="T46" s="17" t="s">
        <v>22</v>
      </c>
      <c r="U46" s="12"/>
      <c r="V46" s="12"/>
      <c r="W46" s="12"/>
      <c r="X46" s="12"/>
      <c r="Y46" s="23" t="s">
        <v>44</v>
      </c>
      <c r="Z46" s="17"/>
      <c r="AA46" s="17" t="s">
        <v>22</v>
      </c>
      <c r="AB46" s="12"/>
      <c r="AC46" s="12"/>
      <c r="AD46" s="12"/>
      <c r="AE46" s="12"/>
      <c r="AF46" s="12"/>
      <c r="AG46" s="12"/>
      <c r="AH46" s="14">
        <f>COUNTIF(C46:AG46,"●")</f>
        <v>9</v>
      </c>
      <c r="AI46" s="65"/>
      <c r="AJ46" s="42">
        <f>AJ39+AH46</f>
        <v>44</v>
      </c>
      <c r="AK46" s="69"/>
    </row>
    <row r="47" spans="2:37" ht="10.9" customHeight="1" thickBot="1" x14ac:dyDescent="0.2"/>
    <row r="48" spans="2:37" ht="13.5" customHeight="1" x14ac:dyDescent="0.15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39</v>
      </c>
      <c r="AI48" s="57"/>
      <c r="AJ48" s="60" t="s">
        <v>37</v>
      </c>
      <c r="AK48" s="61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2">
        <f t="shared" si="18"/>
        <v>8</v>
      </c>
      <c r="K49" s="2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15">
        <f>+N49+1</f>
        <v>13</v>
      </c>
      <c r="P49" s="15">
        <f t="shared" ref="P49:AG49" si="19">+O49+1</f>
        <v>14</v>
      </c>
      <c r="Q49" s="2">
        <f t="shared" si="19"/>
        <v>15</v>
      </c>
      <c r="R49" s="2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15">
        <f t="shared" si="19"/>
        <v>20</v>
      </c>
      <c r="W49" s="15">
        <f t="shared" si="19"/>
        <v>21</v>
      </c>
      <c r="X49" s="2">
        <f t="shared" si="19"/>
        <v>22</v>
      </c>
      <c r="Y49" s="2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15" t="s">
        <v>29</v>
      </c>
      <c r="I50" s="15" t="s">
        <v>30</v>
      </c>
      <c r="J50" s="2" t="s">
        <v>31</v>
      </c>
      <c r="K50" s="2" t="s">
        <v>24</v>
      </c>
      <c r="L50" s="2" t="s">
        <v>26</v>
      </c>
      <c r="M50" s="2" t="s">
        <v>27</v>
      </c>
      <c r="N50" s="2" t="s">
        <v>28</v>
      </c>
      <c r="O50" s="15" t="s">
        <v>29</v>
      </c>
      <c r="P50" s="15" t="s">
        <v>30</v>
      </c>
      <c r="Q50" s="2" t="s">
        <v>31</v>
      </c>
      <c r="R50" s="2" t="s">
        <v>24</v>
      </c>
      <c r="S50" s="2" t="s">
        <v>26</v>
      </c>
      <c r="T50" s="2" t="s">
        <v>27</v>
      </c>
      <c r="U50" s="2" t="s">
        <v>28</v>
      </c>
      <c r="V50" s="15" t="s">
        <v>29</v>
      </c>
      <c r="W50" s="15" t="s">
        <v>30</v>
      </c>
      <c r="X50" s="2" t="s">
        <v>31</v>
      </c>
      <c r="Y50" s="2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38</v>
      </c>
      <c r="AJ50" s="74" t="s">
        <v>21</v>
      </c>
      <c r="AK50" s="76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 t="s">
        <v>73</v>
      </c>
      <c r="F51" s="4"/>
      <c r="G51" s="4" t="s">
        <v>73</v>
      </c>
      <c r="H51" s="16" t="s">
        <v>62</v>
      </c>
      <c r="I51" s="16" t="s">
        <v>62</v>
      </c>
      <c r="J51" s="4" t="s">
        <v>73</v>
      </c>
      <c r="K51" s="4"/>
      <c r="L51" s="4"/>
      <c r="M51" s="4"/>
      <c r="N51" s="4" t="s">
        <v>73</v>
      </c>
      <c r="O51" s="16" t="s">
        <v>62</v>
      </c>
      <c r="P51" s="16" t="s">
        <v>62</v>
      </c>
      <c r="Q51" s="4" t="s">
        <v>73</v>
      </c>
      <c r="R51" s="4"/>
      <c r="S51" s="4"/>
      <c r="T51" s="4"/>
      <c r="U51" s="4" t="s">
        <v>73</v>
      </c>
      <c r="V51" s="16" t="s">
        <v>62</v>
      </c>
      <c r="W51" s="16" t="s">
        <v>62</v>
      </c>
      <c r="X51" s="4" t="s">
        <v>73</v>
      </c>
      <c r="Y51" s="4"/>
      <c r="Z51" s="4"/>
      <c r="AA51" s="4"/>
      <c r="AB51" s="4"/>
      <c r="AC51" s="4"/>
      <c r="AD51" s="4"/>
      <c r="AE51" s="16"/>
      <c r="AF51" s="16"/>
      <c r="AG51" s="4" t="s">
        <v>12</v>
      </c>
      <c r="AH51" s="71"/>
      <c r="AI51" s="73"/>
      <c r="AJ51" s="75"/>
      <c r="AK51" s="77"/>
    </row>
    <row r="52" spans="2:37" s="1" customFormat="1" x14ac:dyDescent="0.15">
      <c r="B52" s="9" t="s">
        <v>2</v>
      </c>
      <c r="C52" s="15" t="s">
        <v>22</v>
      </c>
      <c r="D52" s="15" t="s">
        <v>22</v>
      </c>
      <c r="E52" s="2"/>
      <c r="F52" s="2"/>
      <c r="G52" s="2"/>
      <c r="H52" s="15" t="s">
        <v>59</v>
      </c>
      <c r="I52" s="15" t="s">
        <v>59</v>
      </c>
      <c r="J52" s="2"/>
      <c r="K52" s="2"/>
      <c r="L52" s="2"/>
      <c r="M52" s="2"/>
      <c r="N52" s="2"/>
      <c r="O52" s="15" t="s">
        <v>59</v>
      </c>
      <c r="P52" s="15" t="s">
        <v>59</v>
      </c>
      <c r="Q52" s="2"/>
      <c r="R52" s="2"/>
      <c r="S52" s="2"/>
      <c r="T52" s="2"/>
      <c r="U52" s="2"/>
      <c r="V52" s="15" t="s">
        <v>59</v>
      </c>
      <c r="W52" s="15" t="s">
        <v>59</v>
      </c>
      <c r="X52" s="2"/>
      <c r="Y52" s="2"/>
      <c r="Z52" s="2"/>
      <c r="AA52" s="2"/>
      <c r="AB52" s="2"/>
      <c r="AC52" s="2"/>
      <c r="AD52" s="2"/>
      <c r="AE52" s="15" t="s">
        <v>22</v>
      </c>
      <c r="AF52" s="15" t="s">
        <v>22</v>
      </c>
      <c r="AG52" s="2" t="s">
        <v>33</v>
      </c>
      <c r="AH52" s="13">
        <f>COUNTIF(C52:AG52,"●")</f>
        <v>10</v>
      </c>
      <c r="AI52" s="64">
        <f>AH53/AH52</f>
        <v>1</v>
      </c>
      <c r="AJ52" s="41">
        <f>AJ45+AH52</f>
        <v>54</v>
      </c>
      <c r="AK52" s="68">
        <f>AJ53/AJ52</f>
        <v>1</v>
      </c>
    </row>
    <row r="53" spans="2:37" s="1" customFormat="1" ht="14.25" thickBot="1" x14ac:dyDescent="0.2">
      <c r="B53" s="10" t="s">
        <v>47</v>
      </c>
      <c r="C53" s="17" t="s">
        <v>22</v>
      </c>
      <c r="D53" s="17" t="s">
        <v>22</v>
      </c>
      <c r="E53" s="12"/>
      <c r="F53" s="12"/>
      <c r="G53" s="12"/>
      <c r="H53" s="17" t="s">
        <v>59</v>
      </c>
      <c r="I53" s="17" t="s">
        <v>59</v>
      </c>
      <c r="J53" s="12"/>
      <c r="K53" s="12"/>
      <c r="L53" s="12"/>
      <c r="M53" s="12"/>
      <c r="N53" s="12"/>
      <c r="O53" s="17" t="s">
        <v>59</v>
      </c>
      <c r="P53" s="17" t="s">
        <v>59</v>
      </c>
      <c r="Q53" s="12"/>
      <c r="R53" s="12"/>
      <c r="S53" s="12"/>
      <c r="T53" s="12"/>
      <c r="U53" s="12"/>
      <c r="V53" s="17" t="s">
        <v>59</v>
      </c>
      <c r="W53" s="17" t="s">
        <v>59</v>
      </c>
      <c r="X53" s="12"/>
      <c r="Y53" s="12"/>
      <c r="Z53" s="12"/>
      <c r="AA53" s="12"/>
      <c r="AB53" s="12"/>
      <c r="AC53" s="12"/>
      <c r="AD53" s="12"/>
      <c r="AE53" s="17" t="s">
        <v>59</v>
      </c>
      <c r="AF53" s="17" t="s">
        <v>22</v>
      </c>
      <c r="AG53" s="12" t="s">
        <v>23</v>
      </c>
      <c r="AH53" s="14">
        <f>COUNTIF(C53:AG53,"●")</f>
        <v>10</v>
      </c>
      <c r="AI53" s="65"/>
      <c r="AJ53" s="42">
        <f>AJ46+AH53</f>
        <v>54</v>
      </c>
      <c r="AK53" s="69"/>
    </row>
    <row r="54" spans="2:37" ht="10.9" customHeight="1" thickBot="1" x14ac:dyDescent="0.2"/>
    <row r="55" spans="2:37" ht="13.5" customHeight="1" x14ac:dyDescent="0.15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39</v>
      </c>
      <c r="AI55" s="57"/>
      <c r="AJ55" s="60" t="s">
        <v>37</v>
      </c>
      <c r="AK55" s="61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38</v>
      </c>
      <c r="AJ57" s="74" t="s">
        <v>21</v>
      </c>
      <c r="AK57" s="76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 t="s">
        <v>12</v>
      </c>
      <c r="E58" s="4" t="s">
        <v>12</v>
      </c>
      <c r="F58" s="4" t="s">
        <v>73</v>
      </c>
      <c r="G58" s="16"/>
      <c r="H58" s="16"/>
      <c r="I58" s="4" t="s">
        <v>73</v>
      </c>
      <c r="J58" s="4"/>
      <c r="K58" s="4"/>
      <c r="L58" s="4"/>
      <c r="M58" s="4" t="s">
        <v>73</v>
      </c>
      <c r="N58" s="16"/>
      <c r="O58" s="16"/>
      <c r="P58" s="22" t="s">
        <v>10</v>
      </c>
      <c r="Q58" s="4" t="s">
        <v>73</v>
      </c>
      <c r="R58" s="4"/>
      <c r="S58" s="4" t="s">
        <v>73</v>
      </c>
      <c r="T58" s="38" t="s">
        <v>55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32</v>
      </c>
      <c r="AH58" s="71"/>
      <c r="AI58" s="73"/>
      <c r="AJ58" s="75"/>
      <c r="AK58" s="77"/>
    </row>
    <row r="59" spans="2:37" s="1" customFormat="1" x14ac:dyDescent="0.15">
      <c r="B59" s="9" t="s">
        <v>2</v>
      </c>
      <c r="C59" s="21" t="s">
        <v>35</v>
      </c>
      <c r="D59" s="2" t="s">
        <v>33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64">
        <f>AH60/AH59</f>
        <v>1</v>
      </c>
      <c r="AJ59" s="41">
        <f>AJ52+AH59</f>
        <v>58</v>
      </c>
      <c r="AK59" s="66">
        <f>AJ60/AJ59</f>
        <v>1</v>
      </c>
    </row>
    <row r="60" spans="2:37" s="1" customFormat="1" ht="14.25" thickBot="1" x14ac:dyDescent="0.2">
      <c r="B60" s="10" t="s">
        <v>47</v>
      </c>
      <c r="C60" s="23" t="s">
        <v>23</v>
      </c>
      <c r="D60" s="12" t="s">
        <v>23</v>
      </c>
      <c r="E60" s="12" t="s">
        <v>33</v>
      </c>
      <c r="F60" s="12"/>
      <c r="G60" s="17" t="s">
        <v>22</v>
      </c>
      <c r="H60" s="17" t="s">
        <v>22</v>
      </c>
      <c r="I60" s="12"/>
      <c r="J60" s="12"/>
      <c r="K60" s="12"/>
      <c r="L60" s="12"/>
      <c r="M60" s="12"/>
      <c r="N60" s="17" t="s">
        <v>22</v>
      </c>
      <c r="O60" s="17" t="s">
        <v>22</v>
      </c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4</v>
      </c>
      <c r="AI60" s="65"/>
      <c r="AJ60" s="42">
        <f>AJ53+AH60</f>
        <v>58</v>
      </c>
      <c r="AK60" s="67"/>
    </row>
    <row r="61" spans="2:37" ht="8.2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baseType="lpstr" size="12">
      <vt:lpstr>別紙１</vt:lpstr>
      <vt:lpstr>記入例(着手前)</vt:lpstr>
      <vt:lpstr>記入例（施工中）</vt:lpstr>
      <vt:lpstr>記入例（完成時）</vt:lpstr>
      <vt:lpstr>'記入例（完成時）'!Print_Area</vt:lpstr>
      <vt:lpstr>'記入例（施工中）'!Print_Area</vt:lpstr>
      <vt:lpstr>'記入例(着手前)'!Print_Area</vt:lpstr>
      <vt:lpstr>別紙１!Print_Area</vt:lpstr>
      <vt:lpstr>'記入例（完成時）'!Print_Titles</vt:lpstr>
      <vt:lpstr>'記入例（施工中）'!Print_Titles</vt:lpstr>
      <vt:lpstr>'記入例(着手前)'!Print_Titles</vt:lpstr>
      <vt:lpstr>別紙１!Print_Titles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2025-07-09T23:38:12Z</cp:lastPrinted>
  <dcterms:created xsi:type="dcterms:W3CDTF">2017-11-13T01:25:12Z</dcterms:created>
  <dcterms:modified xsi:type="dcterms:W3CDTF">2025-07-09T23:47:12Z</dcterms:modified>
</cp:coreProperties>
</file>