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20520" windowHeight="4020" tabRatio="624"/>
  </bookViews>
  <sheets>
    <sheet name="26" sheetId="9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'26'!$A$1:$Q$21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Q7" i="9" l="1"/>
  <c r="Q6" i="9"/>
  <c r="Q5" i="9"/>
  <c r="O7" i="9"/>
  <c r="O6" i="9"/>
  <c r="O5" i="9"/>
  <c r="M7" i="9"/>
  <c r="M6" i="9"/>
  <c r="M5" i="9"/>
  <c r="K7" i="9"/>
  <c r="K6" i="9"/>
  <c r="K5" i="9"/>
  <c r="I7" i="9"/>
  <c r="I6" i="9"/>
  <c r="I5" i="9"/>
  <c r="G7" i="9"/>
  <c r="G6" i="9"/>
  <c r="G5" i="9"/>
  <c r="E7" i="9"/>
  <c r="E6" i="9"/>
  <c r="E5" i="9"/>
  <c r="C7" i="9"/>
  <c r="C6" i="9"/>
  <c r="C5" i="9"/>
  <c r="Q12" i="9"/>
  <c r="Q11" i="9"/>
  <c r="Q10" i="9"/>
  <c r="Q9" i="9"/>
  <c r="O12" i="9"/>
  <c r="O11" i="9"/>
  <c r="O10" i="9"/>
  <c r="O9" i="9"/>
  <c r="M12" i="9"/>
  <c r="M11" i="9"/>
  <c r="M10" i="9"/>
  <c r="M9" i="9"/>
  <c r="K12" i="9"/>
  <c r="K11" i="9"/>
  <c r="K10" i="9"/>
  <c r="K9" i="9"/>
  <c r="I12" i="9"/>
  <c r="I11" i="9"/>
  <c r="I10" i="9"/>
  <c r="I9" i="9"/>
  <c r="G12" i="9"/>
  <c r="G11" i="9"/>
  <c r="G10" i="9"/>
  <c r="G9" i="9"/>
  <c r="E12" i="9"/>
  <c r="E11" i="9"/>
  <c r="E10" i="9"/>
  <c r="E9" i="9"/>
  <c r="C12" i="9"/>
  <c r="C11" i="9"/>
  <c r="C10" i="9"/>
  <c r="C9" i="9"/>
</calcChain>
</file>

<file path=xl/sharedStrings.xml><?xml version="1.0" encoding="utf-8"?>
<sst xmlns="http://schemas.openxmlformats.org/spreadsheetml/2006/main" count="46" uniqueCount="38">
  <si>
    <t>総         数</t>
    <rPh sb="0" eb="1">
      <t>フサ</t>
    </rPh>
    <rPh sb="10" eb="11">
      <t>カズ</t>
    </rPh>
    <phoneticPr fontId="2"/>
  </si>
  <si>
    <t>注）総数は年齢「不詳」を含む。</t>
    <rPh sb="0" eb="1">
      <t>チュウ</t>
    </rPh>
    <rPh sb="2" eb="4">
      <t>ソウスウ</t>
    </rPh>
    <rPh sb="5" eb="7">
      <t>ネンレイ</t>
    </rPh>
    <rPh sb="8" eb="10">
      <t>フショウ</t>
    </rPh>
    <rPh sb="12" eb="13">
      <t>フク</t>
    </rPh>
    <phoneticPr fontId="2"/>
  </si>
  <si>
    <t>　年　齢　構　成 （ ３ 区 分 ）</t>
    <rPh sb="1" eb="2">
      <t>トシ</t>
    </rPh>
    <rPh sb="3" eb="4">
      <t>ヨワイ</t>
    </rPh>
    <rPh sb="5" eb="6">
      <t>カマエ</t>
    </rPh>
    <rPh sb="7" eb="8">
      <t>シゲル</t>
    </rPh>
    <rPh sb="13" eb="14">
      <t>ク</t>
    </rPh>
    <rPh sb="15" eb="16">
      <t>ブン</t>
    </rPh>
    <phoneticPr fontId="2"/>
  </si>
  <si>
    <t>真備地区</t>
    <rPh sb="0" eb="2">
      <t>マビ</t>
    </rPh>
    <rPh sb="2" eb="4">
      <t>チク</t>
    </rPh>
    <phoneticPr fontId="2"/>
  </si>
  <si>
    <t>船穂地区</t>
    <rPh sb="0" eb="2">
      <t>フナオ</t>
    </rPh>
    <rPh sb="2" eb="4">
      <t>チク</t>
    </rPh>
    <phoneticPr fontId="2"/>
  </si>
  <si>
    <t xml:space="preserve">   0 ～  14 歳 人 口</t>
    <rPh sb="11" eb="12">
      <t>サイ</t>
    </rPh>
    <rPh sb="13" eb="14">
      <t>ジン</t>
    </rPh>
    <rPh sb="15" eb="16">
      <t>クチ</t>
    </rPh>
    <phoneticPr fontId="2"/>
  </si>
  <si>
    <t xml:space="preserve">  15 ～ 64 歳 人 口</t>
    <rPh sb="10" eb="11">
      <t>サイ</t>
    </rPh>
    <phoneticPr fontId="2"/>
  </si>
  <si>
    <t xml:space="preserve">  65 歳 以 上 人 口</t>
    <rPh sb="5" eb="6">
      <t>サイ</t>
    </rPh>
    <rPh sb="7" eb="8">
      <t>イ</t>
    </rPh>
    <rPh sb="9" eb="10">
      <t>ウエ</t>
    </rPh>
    <phoneticPr fontId="2"/>
  </si>
  <si>
    <t xml:space="preserve"> 0～14 歳 人 口＋65 歳 以 上 人 口</t>
    <rPh sb="6" eb="7">
      <t>サイ</t>
    </rPh>
    <rPh sb="15" eb="16">
      <t>サイ</t>
    </rPh>
    <rPh sb="17" eb="18">
      <t>イ</t>
    </rPh>
    <rPh sb="19" eb="20">
      <t>ウエ</t>
    </rPh>
    <phoneticPr fontId="2"/>
  </si>
  <si>
    <t xml:space="preserve"> 15 ～ 64 歳 人 口</t>
    <rPh sb="9" eb="10">
      <t>サイ</t>
    </rPh>
    <phoneticPr fontId="2"/>
  </si>
  <si>
    <t xml:space="preserve">   65 歳 以　上 人 口</t>
    <rPh sb="6" eb="7">
      <t>サイ</t>
    </rPh>
    <rPh sb="8" eb="9">
      <t>イ</t>
    </rPh>
    <rPh sb="10" eb="11">
      <t>ウエ</t>
    </rPh>
    <phoneticPr fontId="2"/>
  </si>
  <si>
    <t xml:space="preserve">   0 ～  14 歳  人 口</t>
    <rPh sb="11" eb="12">
      <t>サイ</t>
    </rPh>
    <phoneticPr fontId="2"/>
  </si>
  <si>
    <t>　年少人口指数</t>
    <rPh sb="1" eb="3">
      <t>ネンショウ</t>
    </rPh>
    <rPh sb="3" eb="5">
      <t>ジンコウ</t>
    </rPh>
    <rPh sb="5" eb="7">
      <t>シスウ</t>
    </rPh>
    <phoneticPr fontId="2"/>
  </si>
  <si>
    <t>　　　　　　　資料　総務部総務課「国勢調査」</t>
    <rPh sb="7" eb="9">
      <t>シリョウ</t>
    </rPh>
    <rPh sb="10" eb="12">
      <t>ソウム</t>
    </rPh>
    <rPh sb="12" eb="13">
      <t>ブ</t>
    </rPh>
    <rPh sb="13" eb="15">
      <t>ソウム</t>
    </rPh>
    <rPh sb="15" eb="16">
      <t>カ</t>
    </rPh>
    <rPh sb="17" eb="19">
      <t>コクセイ</t>
    </rPh>
    <rPh sb="19" eb="21">
      <t>チョウサ</t>
    </rPh>
    <phoneticPr fontId="2"/>
  </si>
  <si>
    <t xml:space="preserve">
× 100</t>
    <phoneticPr fontId="2"/>
  </si>
  <si>
    <t xml:space="preserve">
× 100</t>
    <phoneticPr fontId="2"/>
  </si>
  <si>
    <t xml:space="preserve">
　老年人口指数</t>
    <rPh sb="2" eb="4">
      <t>ロウネン</t>
    </rPh>
    <rPh sb="4" eb="6">
      <t>ジンコウ</t>
    </rPh>
    <rPh sb="6" eb="8">
      <t>シスウ</t>
    </rPh>
    <phoneticPr fontId="2"/>
  </si>
  <si>
    <t xml:space="preserve">
　従属人口指数</t>
    <phoneticPr fontId="2"/>
  </si>
  <si>
    <t xml:space="preserve">
　老年化指数</t>
    <rPh sb="2" eb="4">
      <t>ロウネン</t>
    </rPh>
    <rPh sb="4" eb="5">
      <t>カ</t>
    </rPh>
    <rPh sb="5" eb="7">
      <t>シスウ</t>
    </rPh>
    <phoneticPr fontId="2"/>
  </si>
  <si>
    <t>26　地　区　別　人　口　の</t>
    <rPh sb="3" eb="4">
      <t>チ</t>
    </rPh>
    <rPh sb="5" eb="6">
      <t>ク</t>
    </rPh>
    <rPh sb="7" eb="8">
      <t>ベツ</t>
    </rPh>
    <rPh sb="9" eb="10">
      <t>ニン</t>
    </rPh>
    <rPh sb="11" eb="12">
      <t>クチ</t>
    </rPh>
    <phoneticPr fontId="2"/>
  </si>
  <si>
    <t>× 100</t>
    <phoneticPr fontId="2"/>
  </si>
  <si>
    <t>（単位：人，％）</t>
    <rPh sb="1" eb="3">
      <t>タンイ</t>
    </rPh>
    <rPh sb="4" eb="5">
      <t>ニン</t>
    </rPh>
    <phoneticPr fontId="2"/>
  </si>
  <si>
    <t>構成比</t>
    <rPh sb="0" eb="2">
      <t>コウセイ</t>
    </rPh>
    <rPh sb="2" eb="3">
      <t>ヒ</t>
    </rPh>
    <phoneticPr fontId="2"/>
  </si>
  <si>
    <t>構成比</t>
    <rPh sb="0" eb="3">
      <t>コウセイヒ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</si>
  <si>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</si>
  <si>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</si>
  <si>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</si>
  <si>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</si>
  <si>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 xml:space="preserve">   0～14歳</t>
    <rPh sb="7" eb="8">
      <t>サイ</t>
    </rPh>
    <phoneticPr fontId="2"/>
  </si>
  <si>
    <t xml:space="preserve">  15～64歳</t>
    <rPh sb="7" eb="8">
      <t>サイ</t>
    </rPh>
    <phoneticPr fontId="2"/>
  </si>
  <si>
    <t xml:space="preserve">  65歳以上</t>
    <rPh sb="4" eb="5">
      <t>サイ</t>
    </rPh>
    <rPh sb="5" eb="7">
      <t>イジョウ</t>
    </rPh>
    <phoneticPr fontId="2"/>
  </si>
  <si>
    <t>玉島地区</t>
    <rPh sb="0" eb="2">
      <t>タマシマ</t>
    </rPh>
    <rPh sb="2" eb="4">
      <t>チク</t>
    </rPh>
    <phoneticPr fontId="2"/>
  </si>
  <si>
    <t>倉敷地区</t>
    <rPh sb="0" eb="2">
      <t>クラシキ</t>
    </rPh>
    <rPh sb="2" eb="4">
      <t>チク</t>
    </rPh>
    <phoneticPr fontId="2"/>
  </si>
  <si>
    <t>水島地区</t>
    <rPh sb="0" eb="2">
      <t>ミズシマ</t>
    </rPh>
    <rPh sb="2" eb="4">
      <t>チク</t>
    </rPh>
    <phoneticPr fontId="2"/>
  </si>
  <si>
    <t>児島地区</t>
    <rPh sb="0" eb="2">
      <t>コジマ</t>
    </rPh>
    <rPh sb="2" eb="4">
      <t>チク</t>
    </rPh>
    <phoneticPr fontId="2"/>
  </si>
  <si>
    <t>茶屋町地区</t>
    <rPh sb="0" eb="3">
      <t>チャヤマチ</t>
    </rPh>
    <rPh sb="3" eb="5">
      <t>チク</t>
    </rPh>
    <phoneticPr fontId="2"/>
  </si>
  <si>
    <t>庄地区</t>
    <rPh sb="0" eb="1">
      <t>ショウ</t>
    </rPh>
    <rPh sb="1" eb="3">
      <t>チク</t>
    </rPh>
    <phoneticPr fontId="2"/>
  </si>
  <si>
    <t>　　　（平成27年10月１日現在）</t>
    <rPh sb="4" eb="6">
      <t>ヘイセイ</t>
    </rPh>
    <rPh sb="8" eb="9">
      <t>ネン</t>
    </rPh>
    <rPh sb="11" eb="12">
      <t>ツキ</t>
    </rPh>
    <rPh sb="13" eb="14">
      <t>ヒ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</si>
</sst>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0" xfId="1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8" xfId="0" applyFont="1" applyFill="1" applyBorder="1" applyAlignment="1">
      <alignment vertical="top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0" xfId="0" applyBorder="1" applyAlignment="1"/>
    <xf numFmtId="0" fontId="6" fillId="0" borderId="0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zoomScaleSheetLayoutView="100" workbookViewId="0"/>
  </sheetViews>
  <sheetFormatPr defaultRowHeight="13.5"/>
  <cols>
    <col min="1" max="1" width="15.125" style="9" customWidth="1"/>
    <col min="2" max="2" width="11.5" style="9" bestFit="1" customWidth="1"/>
    <col min="3" max="3" width="7.125" style="9" customWidth="1"/>
    <col min="4" max="4" width="9.5" style="9" bestFit="1" customWidth="1"/>
    <col min="5" max="5" width="7.125" style="9" customWidth="1"/>
    <col min="6" max="6" width="9.125" style="9" bestFit="1" customWidth="1"/>
    <col min="7" max="7" width="7.125" style="9" customWidth="1"/>
    <col min="8" max="8" width="9.125" style="9" bestFit="1" customWidth="1"/>
    <col min="9" max="9" width="7.125" style="9" customWidth="1"/>
    <col min="10" max="10" width="9.125" style="9" bestFit="1" customWidth="1"/>
    <col min="11" max="11" width="8.125" style="9" customWidth="1"/>
    <col min="12" max="12" width="9.125" style="9" bestFit="1" customWidth="1"/>
    <col min="13" max="13" width="8.125" style="9" customWidth="1"/>
    <col min="14" max="14" width="9" style="9"/>
    <col min="15" max="15" width="8.125" style="9" customWidth="1"/>
    <col min="16" max="16" width="9" style="9"/>
    <col min="17" max="17" width="8.125" style="9" customWidth="1"/>
    <col min="18" max="16384" width="9" style="9"/>
  </cols>
  <sheetData>
    <row r="1" spans="1:17" s="7" customFormat="1" ht="25.5" customHeight="1">
      <c r="B1" s="1"/>
      <c r="C1" s="1"/>
      <c r="D1" s="1"/>
      <c r="E1" s="1"/>
      <c r="F1" s="1"/>
      <c r="G1" s="1"/>
      <c r="I1" s="15" t="s">
        <v>19</v>
      </c>
      <c r="J1" s="1" t="s">
        <v>2</v>
      </c>
      <c r="K1" s="1"/>
      <c r="L1" s="1"/>
      <c r="M1" s="1"/>
      <c r="N1" s="1"/>
      <c r="O1" s="1"/>
      <c r="P1" s="1"/>
      <c r="Q1" s="1"/>
    </row>
    <row r="2" spans="1:17" ht="18" customHeight="1" thickBot="1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4" t="s">
        <v>37</v>
      </c>
    </row>
    <row r="3" spans="1:17" ht="17.25" customHeight="1">
      <c r="A3" s="18"/>
      <c r="B3" s="20" t="s">
        <v>32</v>
      </c>
      <c r="C3" s="18" t="s">
        <v>22</v>
      </c>
      <c r="D3" s="20" t="s">
        <v>33</v>
      </c>
      <c r="E3" s="18" t="s">
        <v>22</v>
      </c>
      <c r="F3" s="20" t="s">
        <v>34</v>
      </c>
      <c r="G3" s="18" t="s">
        <v>22</v>
      </c>
      <c r="H3" s="20" t="s">
        <v>31</v>
      </c>
      <c r="I3" s="18" t="s">
        <v>22</v>
      </c>
      <c r="J3" s="20" t="s">
        <v>36</v>
      </c>
      <c r="K3" s="18" t="s">
        <v>22</v>
      </c>
      <c r="L3" s="27" t="s">
        <v>35</v>
      </c>
      <c r="M3" s="20" t="s">
        <v>23</v>
      </c>
      <c r="N3" s="20" t="s">
        <v>4</v>
      </c>
      <c r="O3" s="20" t="s">
        <v>23</v>
      </c>
      <c r="P3" s="20" t="s">
        <v>3</v>
      </c>
      <c r="Q3" s="19" t="s">
        <v>23</v>
      </c>
    </row>
    <row r="4" spans="1:17" s="8" customFormat="1" ht="21" customHeight="1">
      <c r="A4" s="3" t="s">
        <v>0</v>
      </c>
      <c r="B4" s="16">
        <v>195012</v>
      </c>
      <c r="C4" s="25">
        <v>100</v>
      </c>
      <c r="D4" s="16">
        <v>86965</v>
      </c>
      <c r="E4" s="25">
        <v>100</v>
      </c>
      <c r="F4" s="16">
        <v>69010</v>
      </c>
      <c r="G4" s="25">
        <v>100</v>
      </c>
      <c r="H4" s="26">
        <v>63671</v>
      </c>
      <c r="I4" s="25">
        <v>100</v>
      </c>
      <c r="J4" s="16">
        <v>17170</v>
      </c>
      <c r="K4" s="25">
        <v>100</v>
      </c>
      <c r="L4" s="16">
        <v>15855</v>
      </c>
      <c r="M4" s="25">
        <v>100</v>
      </c>
      <c r="N4" s="16">
        <v>7193</v>
      </c>
      <c r="O4" s="25">
        <v>100</v>
      </c>
      <c r="P4" s="16">
        <v>22242</v>
      </c>
      <c r="Q4" s="25">
        <v>100</v>
      </c>
    </row>
    <row r="5" spans="1:17" ht="21" customHeight="1">
      <c r="A5" s="5" t="s">
        <v>28</v>
      </c>
      <c r="B5" s="6">
        <v>28384</v>
      </c>
      <c r="C5" s="12">
        <f>B5/B4*100</f>
        <v>14.555001743482451</v>
      </c>
      <c r="D5" s="6">
        <v>11115</v>
      </c>
      <c r="E5" s="12">
        <f>D5/D4*100</f>
        <v>12.781003852124417</v>
      </c>
      <c r="F5" s="6">
        <v>8044</v>
      </c>
      <c r="G5" s="12">
        <f>F5/F4*100</f>
        <v>11.656281698304593</v>
      </c>
      <c r="H5" s="6">
        <v>8204</v>
      </c>
      <c r="I5" s="12">
        <f>H5/H4*100</f>
        <v>12.884986885709349</v>
      </c>
      <c r="J5" s="6">
        <v>2114</v>
      </c>
      <c r="K5" s="12">
        <f>J5/J4*100</f>
        <v>12.312172393709959</v>
      </c>
      <c r="L5" s="6">
        <v>2865</v>
      </c>
      <c r="M5" s="12">
        <f>L5/L4*100</f>
        <v>18.070009460737939</v>
      </c>
      <c r="N5" s="6">
        <v>933</v>
      </c>
      <c r="O5" s="12">
        <f>N5/N4*100</f>
        <v>12.970943973307383</v>
      </c>
      <c r="P5" s="6">
        <v>2804</v>
      </c>
      <c r="Q5" s="12">
        <f>P5/P4*100</f>
        <v>12.606779965830411</v>
      </c>
    </row>
    <row r="6" spans="1:17" ht="21" customHeight="1">
      <c r="A6" s="5" t="s">
        <v>29</v>
      </c>
      <c r="B6" s="6">
        <v>112146</v>
      </c>
      <c r="C6" s="12">
        <f>B6/B4*100</f>
        <v>57.50723032428774</v>
      </c>
      <c r="D6" s="6">
        <v>50240</v>
      </c>
      <c r="E6" s="12">
        <f>D6/D4*100</f>
        <v>57.770367389179555</v>
      </c>
      <c r="F6" s="6">
        <v>37536</v>
      </c>
      <c r="G6" s="12">
        <f>F6/F4*100</f>
        <v>54.392117084480503</v>
      </c>
      <c r="H6" s="6">
        <v>35235</v>
      </c>
      <c r="I6" s="12">
        <f>H6/H4*100</f>
        <v>55.339165397119572</v>
      </c>
      <c r="J6" s="6">
        <v>10274</v>
      </c>
      <c r="K6" s="12">
        <f>J6/J4*100</f>
        <v>59.836924868957489</v>
      </c>
      <c r="L6" s="6">
        <v>9287</v>
      </c>
      <c r="M6" s="12">
        <f>L6/L4*100</f>
        <v>58.574582150741094</v>
      </c>
      <c r="N6" s="6">
        <v>3895</v>
      </c>
      <c r="O6" s="12">
        <f>N6/N4*100</f>
        <v>54.149867927151398</v>
      </c>
      <c r="P6" s="6">
        <v>11916</v>
      </c>
      <c r="Q6" s="12">
        <f>P6/P4*100</f>
        <v>53.574318856217964</v>
      </c>
    </row>
    <row r="7" spans="1:17" ht="21" customHeight="1">
      <c r="A7" s="5" t="s">
        <v>30</v>
      </c>
      <c r="B7" s="6">
        <v>45260</v>
      </c>
      <c r="C7" s="12">
        <f>B7/B4*100</f>
        <v>23.20882817467643</v>
      </c>
      <c r="D7" s="6">
        <v>20795</v>
      </c>
      <c r="E7" s="12">
        <f>D7/D4*100</f>
        <v>23.911918587937674</v>
      </c>
      <c r="F7" s="6">
        <v>21395</v>
      </c>
      <c r="G7" s="12">
        <f>F7/F4*100</f>
        <v>31.002753224170409</v>
      </c>
      <c r="H7" s="6">
        <v>18340</v>
      </c>
      <c r="I7" s="12">
        <f>H7/H4*100</f>
        <v>28.804322218906563</v>
      </c>
      <c r="J7" s="6">
        <v>3942</v>
      </c>
      <c r="K7" s="12">
        <f>J7/J4*100</f>
        <v>22.958648806057077</v>
      </c>
      <c r="L7" s="6">
        <v>3097</v>
      </c>
      <c r="M7" s="12">
        <f>L7/L4*100</f>
        <v>19.533270261747081</v>
      </c>
      <c r="N7" s="6">
        <v>2165</v>
      </c>
      <c r="O7" s="12">
        <f>N7/N4*100</f>
        <v>30.098707076324203</v>
      </c>
      <c r="P7" s="6">
        <v>7043</v>
      </c>
      <c r="Q7" s="12">
        <f>P7/P4*100</f>
        <v>31.665317867098281</v>
      </c>
    </row>
    <row r="8" spans="1:17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1" customHeight="1">
      <c r="A9" s="10" t="s">
        <v>24</v>
      </c>
      <c r="C9" s="12">
        <f>B5/B6*100</f>
        <v>25.309863927380377</v>
      </c>
      <c r="D9" s="12"/>
      <c r="E9" s="12">
        <f>D5/D6*100</f>
        <v>22.123805732484076</v>
      </c>
      <c r="F9" s="4"/>
      <c r="G9" s="12">
        <f>F5/F6*100</f>
        <v>21.43009377664109</v>
      </c>
      <c r="H9" s="4"/>
      <c r="I9" s="12">
        <f>H5/H6*100</f>
        <v>23.283666808571024</v>
      </c>
      <c r="J9" s="4"/>
      <c r="K9" s="12">
        <f>J5/J6*100</f>
        <v>20.576211796768543</v>
      </c>
      <c r="L9" s="4"/>
      <c r="M9" s="12">
        <f>L5/L6*100</f>
        <v>30.849574674275871</v>
      </c>
      <c r="N9" s="4"/>
      <c r="O9" s="12">
        <f>N5/N6*100</f>
        <v>23.953786906290116</v>
      </c>
      <c r="P9" s="4"/>
      <c r="Q9" s="12">
        <f>P5/P6*100</f>
        <v>23.531386371265526</v>
      </c>
    </row>
    <row r="10" spans="1:17" ht="21" customHeight="1">
      <c r="A10" s="10" t="s">
        <v>25</v>
      </c>
      <c r="C10" s="12">
        <f>B7/B6*100</f>
        <v>40.358104613628662</v>
      </c>
      <c r="D10" s="12"/>
      <c r="E10" s="12">
        <f>D7/D6*100</f>
        <v>41.391321656050955</v>
      </c>
      <c r="F10" s="4"/>
      <c r="G10" s="12">
        <f>F7/F6*100</f>
        <v>56.99861466325661</v>
      </c>
      <c r="H10" s="4"/>
      <c r="I10" s="12">
        <f>H7/H6*100</f>
        <v>52.050517950901089</v>
      </c>
      <c r="J10" s="4"/>
      <c r="K10" s="12">
        <f>J7/J6*100</f>
        <v>38.368697683472845</v>
      </c>
      <c r="L10" s="12"/>
      <c r="M10" s="12">
        <f>L7/L6*100</f>
        <v>33.347690319801877</v>
      </c>
      <c r="N10" s="4"/>
      <c r="O10" s="12">
        <f>N7/N6*100</f>
        <v>55.584082156611039</v>
      </c>
      <c r="P10" s="4"/>
      <c r="Q10" s="12">
        <f>P7/P6*100</f>
        <v>59.105404498153746</v>
      </c>
    </row>
    <row r="11" spans="1:17" ht="21" customHeight="1">
      <c r="A11" s="10" t="s">
        <v>26</v>
      </c>
      <c r="C11" s="12">
        <f>(B5+B7)/B6*100</f>
        <v>65.667968541009031</v>
      </c>
      <c r="D11" s="12"/>
      <c r="E11" s="12">
        <f>(D5+D7)/D6*100</f>
        <v>63.515127388535028</v>
      </c>
      <c r="F11" s="4"/>
      <c r="G11" s="12">
        <f>(F5+F7)/F6*100</f>
        <v>78.428708439897704</v>
      </c>
      <c r="H11" s="4"/>
      <c r="I11" s="12">
        <f>(H5+H7)/H6*100</f>
        <v>75.334184759472109</v>
      </c>
      <c r="J11" s="4"/>
      <c r="K11" s="12">
        <f>(J5+J7)/J6*100</f>
        <v>58.944909480241378</v>
      </c>
      <c r="L11" s="12"/>
      <c r="M11" s="12">
        <f>(L5+L7)/L6*100</f>
        <v>64.197264994077742</v>
      </c>
      <c r="O11" s="12">
        <f>(N5+N7)/N6*100</f>
        <v>79.537869062901152</v>
      </c>
      <c r="P11" s="4"/>
      <c r="Q11" s="12">
        <f>(P5+P7)/P6*100</f>
        <v>82.636790869419258</v>
      </c>
    </row>
    <row r="12" spans="1:17" ht="21" customHeight="1" thickBot="1">
      <c r="A12" s="28" t="s">
        <v>27</v>
      </c>
      <c r="B12" s="11"/>
      <c r="C12" s="29">
        <f>B7/B5*100</f>
        <v>159.45603156708003</v>
      </c>
      <c r="D12" s="29"/>
      <c r="E12" s="29">
        <f>D7/D5*100</f>
        <v>187.08951866846604</v>
      </c>
      <c r="F12" s="17"/>
      <c r="G12" s="29">
        <f>F7/F5*100</f>
        <v>265.97463948284434</v>
      </c>
      <c r="H12" s="17"/>
      <c r="I12" s="29">
        <f>H7/H5*100</f>
        <v>223.54948805460754</v>
      </c>
      <c r="J12" s="17"/>
      <c r="K12" s="29">
        <f>J7/J5*100</f>
        <v>186.47114474929046</v>
      </c>
      <c r="L12" s="29"/>
      <c r="M12" s="29">
        <f>L7/L5*100</f>
        <v>108.0977312390925</v>
      </c>
      <c r="N12" s="17"/>
      <c r="O12" s="29">
        <f>N7/N5*100</f>
        <v>232.0471596998928</v>
      </c>
      <c r="P12" s="17"/>
      <c r="Q12" s="29">
        <f>P7/P5*100</f>
        <v>251.17689015691869</v>
      </c>
    </row>
    <row r="13" spans="1:17" ht="18" customHeight="1">
      <c r="A13" s="24" t="s">
        <v>1</v>
      </c>
      <c r="B13" s="2"/>
      <c r="C13" s="2"/>
      <c r="D13" s="2"/>
      <c r="E13" s="2"/>
      <c r="F13" s="2"/>
      <c r="G13" s="2"/>
      <c r="I13" s="2"/>
      <c r="J13" s="2"/>
      <c r="K13" s="2"/>
      <c r="L13" s="2"/>
      <c r="M13" s="2"/>
      <c r="O13" s="2"/>
      <c r="P13" s="2"/>
      <c r="Q13" s="13" t="s">
        <v>13</v>
      </c>
    </row>
    <row r="14" spans="1:17">
      <c r="A14" s="38" t="s">
        <v>12</v>
      </c>
      <c r="B14" s="39" t="s">
        <v>5</v>
      </c>
      <c r="C14" s="39"/>
      <c r="D14" s="40"/>
      <c r="E14" s="40"/>
      <c r="F14" s="31" t="s">
        <v>20</v>
      </c>
      <c r="I14" s="21"/>
      <c r="J14" s="21"/>
      <c r="K14" s="21"/>
      <c r="L14" s="21"/>
      <c r="M14" s="21"/>
      <c r="N14" s="21"/>
      <c r="O14" s="21"/>
      <c r="P14" s="21"/>
    </row>
    <row r="15" spans="1:17" ht="13.5" customHeight="1">
      <c r="A15" s="38"/>
      <c r="B15" s="36" t="s">
        <v>6</v>
      </c>
      <c r="C15" s="36"/>
      <c r="D15" s="37"/>
      <c r="E15" s="37"/>
      <c r="F15" s="31"/>
      <c r="P15" s="21"/>
    </row>
    <row r="16" spans="1:17" s="22" customFormat="1" ht="29.25" customHeight="1">
      <c r="A16" s="32" t="s">
        <v>16</v>
      </c>
      <c r="B16" s="34" t="s">
        <v>7</v>
      </c>
      <c r="C16" s="34"/>
      <c r="D16" s="35"/>
      <c r="E16" s="35"/>
      <c r="F16" s="30" t="s">
        <v>14</v>
      </c>
      <c r="P16" s="23"/>
    </row>
    <row r="17" spans="1:15" ht="13.5" customHeight="1">
      <c r="A17" s="32"/>
      <c r="B17" s="36" t="s">
        <v>6</v>
      </c>
      <c r="C17" s="36"/>
      <c r="D17" s="37"/>
      <c r="E17" s="37"/>
      <c r="F17" s="31"/>
      <c r="O17" s="21"/>
    </row>
    <row r="18" spans="1:15" s="22" customFormat="1" ht="27.75" customHeight="1">
      <c r="A18" s="33" t="s">
        <v>17</v>
      </c>
      <c r="B18" s="34" t="s">
        <v>8</v>
      </c>
      <c r="C18" s="34"/>
      <c r="D18" s="35"/>
      <c r="E18" s="35"/>
      <c r="F18" s="30" t="s">
        <v>15</v>
      </c>
      <c r="O18" s="23"/>
    </row>
    <row r="19" spans="1:15" ht="13.5" customHeight="1">
      <c r="A19" s="33"/>
      <c r="B19" s="36" t="s">
        <v>9</v>
      </c>
      <c r="C19" s="36"/>
      <c r="D19" s="37"/>
      <c r="E19" s="37"/>
      <c r="F19" s="31"/>
      <c r="O19" s="21"/>
    </row>
    <row r="20" spans="1:15" s="22" customFormat="1" ht="28.5" customHeight="1">
      <c r="A20" s="32" t="s">
        <v>18</v>
      </c>
      <c r="B20" s="34" t="s">
        <v>10</v>
      </c>
      <c r="C20" s="34"/>
      <c r="D20" s="35"/>
      <c r="E20" s="35"/>
      <c r="F20" s="30" t="s">
        <v>15</v>
      </c>
      <c r="O20" s="23"/>
    </row>
    <row r="21" spans="1:15" ht="13.5" customHeight="1">
      <c r="A21" s="32"/>
      <c r="B21" s="38" t="s">
        <v>11</v>
      </c>
      <c r="C21" s="38"/>
      <c r="D21" s="37"/>
      <c r="E21" s="37"/>
      <c r="F21" s="31"/>
    </row>
    <row r="22" spans="1:15" ht="22.5" customHeight="1"/>
  </sheetData>
  <mergeCells count="16">
    <mergeCell ref="F20:F21"/>
    <mergeCell ref="F14:F15"/>
    <mergeCell ref="F18:F19"/>
    <mergeCell ref="F16:F17"/>
    <mergeCell ref="A20:A21"/>
    <mergeCell ref="A18:A19"/>
    <mergeCell ref="B18:E18"/>
    <mergeCell ref="B19:E19"/>
    <mergeCell ref="B20:E20"/>
    <mergeCell ref="B21:E21"/>
    <mergeCell ref="A16:A17"/>
    <mergeCell ref="A14:A15"/>
    <mergeCell ref="B16:E16"/>
    <mergeCell ref="B17:E17"/>
    <mergeCell ref="B14:E14"/>
    <mergeCell ref="B15:E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倉敷市役所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cp:lastPrinted>2018-03-22T10:10:39Z</cp:lastPrinted>
  <dcterms:created xsi:type="dcterms:W3CDTF">2002-12-17T09:26:35Z</dcterms:created>
  <dcterms:modified xsi:type="dcterms:W3CDTF">2019-03-19T02:22:09Z</dcterms:modified>
</cp:coreProperties>
</file>