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0406"/>
  <workbookPr codeName="ThisWorkbook" defaultThemeVersion="166925"/>
  <xr:revisionPtr xr6:coauthVersionLast="36" xr6:coauthVersionMax="36" documentId="13_ncr:1_{598B43E5-134E-45AD-A0EA-77A5DB6E84AC}" revIDLastSave="0" xr10:uidLastSave="{00000000-0000-0000-0000-000000000000}"/>
  <bookViews>
    <workbookView activeTab="2" firstSheet="2" tabRatio="874" xr2:uid="{00000000-000D-0000-FFFF-FFFF00000000}" windowHeight="16995" windowWidth="24495" xWindow="31155" yWindow="585"/>
  </bookViews>
  <sheets>
    <sheet r:id="rId1" name="【記載例】（ユニット型）" sheetId="10"/>
    <sheet r:id="rId2" name="【記載例】シフト記号表（勤務時間帯）" sheetId="16"/>
    <sheet r:id="rId3" name="（従来型）" sheetId="21"/>
    <sheet r:id="rId4" name="（ユニット型）" sheetId="20"/>
    <sheet r:id="rId5" name="シフト記号表（従来型・ユニット型共通）" sheetId="19"/>
    <sheet r:id="rId6" name="（従来型）記入方法" sheetId="22"/>
    <sheet r:id="rId7" name="（ユニット型）記入方法" sheetId="4"/>
    <sheet r:id="rId8" name="プルダウン・リスト（従来型・ユニット型共通）" sheetId="3"/>
  </sheets>
  <definedNames>
    <definedName localSheetId="4" name="【記載例】シフト記号">'シフト記号表（従来型・ユニット型共通）'!$C$6:$C$47</definedName>
    <definedName name="【記載例】シフト記号">'【記載例】シフト記号表（勤務時間帯）'!$C$6:$C$47</definedName>
    <definedName localSheetId="4" name="【記載例】シフト記号表">'シフト記号表（従来型・ユニット型共通）'!$C$6:$C$47</definedName>
    <definedName name="【記載例】シフト記号表">'【記載例】シフト記号表（勤務時間帯）'!$C$6:$C$47</definedName>
    <definedName localSheetId="3" name="_xlnm.Print_Area">'（ユニット型）'!$A$1:$BN$237</definedName>
    <definedName localSheetId="6" name="_xlnm.Print_Area">'（ユニット型）記入方法'!$A$1:$Q$93</definedName>
    <definedName localSheetId="2" name="_xlnm.Print_Area">'（従来型）'!$A$1:$BJ$237</definedName>
    <definedName localSheetId="5" name="_xlnm.Print_Area">'（従来型）記入方法'!$A$1:$Q$83</definedName>
    <definedName localSheetId="0" name="_xlnm.Print_Area">'【記載例】（ユニット型）'!$A$1:$BN$97</definedName>
    <definedName localSheetId="1" name="_xlnm.Print_Area">'【記載例】シフト記号表（勤務時間帯）'!$B$1:$N$52</definedName>
    <definedName localSheetId="4" name="_xlnm.Print_Area">'シフト記号表（従来型・ユニット型共通）'!$B$1:$N$52</definedName>
    <definedName localSheetId="3" name="_xlnm.Print_Titles">'（ユニット型）'!$1:$16</definedName>
    <definedName localSheetId="2" name="_xlnm.Print_Titles">'（従来型）'!$1:$16</definedName>
    <definedName localSheetId="0" name="_xlnm.Print_Titles">'【記載例】（ユニット型）'!$1:$16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25" i="21" l="1"/>
  <c r="AC225" i="21"/>
  <c r="O225" i="21"/>
  <c r="M225" i="21"/>
  <c r="AE224" i="21"/>
  <c r="AC224" i="21"/>
  <c r="O224" i="21"/>
  <c r="M224" i="21"/>
  <c r="AE223" i="21"/>
  <c r="AC223" i="21"/>
  <c r="O223" i="21"/>
  <c r="M223" i="21"/>
  <c r="AE222" i="21"/>
  <c r="AC222" i="21"/>
  <c r="O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BE15" i="20"/>
  <c r="BE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L41" i="19" l="1"/>
  <c r="AN15" i="20"/>
  <c r="AN16" i="20" s="1"/>
  <c r="BF88" i="20"/>
  <c r="BH88" i="20" s="1"/>
  <c r="BF104" i="20"/>
  <c r="BH104" i="20" s="1"/>
  <c r="BF112" i="20"/>
  <c r="BH112" i="20" s="1"/>
  <c r="BF120" i="20"/>
  <c r="BH120" i="20" s="1"/>
  <c r="BF128" i="20"/>
  <c r="BH128" i="20" s="1"/>
  <c r="BF136" i="20"/>
  <c r="BH136" i="20" s="1"/>
  <c r="BF144" i="20"/>
  <c r="BH144" i="20" s="1"/>
  <c r="BF160" i="20"/>
  <c r="BH160" i="20" s="1"/>
  <c r="BF168" i="20"/>
  <c r="BH168" i="20" s="1"/>
  <c r="BF192" i="20"/>
  <c r="BH192" i="20" s="1"/>
  <c r="BF200" i="20"/>
  <c r="BH200" i="20" s="1"/>
  <c r="AV15" i="20"/>
  <c r="AV16" i="20" s="1"/>
  <c r="AI225" i="20"/>
  <c r="AG225" i="20"/>
  <c r="S225" i="20"/>
  <c r="Q225" i="20"/>
  <c r="AI224" i="20"/>
  <c r="AG224" i="20"/>
  <c r="S224" i="20"/>
  <c r="Q224" i="20"/>
  <c r="AI223" i="20"/>
  <c r="AG223" i="20"/>
  <c r="S223" i="20"/>
  <c r="Q223" i="20"/>
  <c r="AI222" i="20"/>
  <c r="AG222" i="20"/>
  <c r="S222" i="20"/>
  <c r="Q222" i="20"/>
  <c r="L44" i="19"/>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S85" i="10"/>
  <c r="AI83" i="10"/>
  <c r="S84" i="10"/>
  <c r="AG85" i="10"/>
  <c r="Q85" i="10"/>
  <c r="AG83" i="10"/>
  <c r="Q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52" i="10"/>
  <c r="AA72" i="10"/>
  <c r="L44" i="16"/>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<sst xmlns="http://schemas.openxmlformats.org/spreadsheetml/2006/main" count="2260" uniqueCount="323">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</sst>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view="pageBreakPreview" zoomScale="75" zoomScaleNormal="55" zoomScaleSheetLayoutView="75" workbookViewId="0">
      <selection activeCell="AG3" sqref="AG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7</v>
      </c>
      <c r="AH2" s="239"/>
      <c r="AI2" s="142" t="s">
        <v>28</v>
      </c>
      <c r="AJ2" s="240">
        <f>IF(AG2=0,"",YEAR(DATE(2018+AG2,1,1)))</f>
        <v>2025</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3</v>
      </c>
      <c r="AB15" s="151">
        <f>WEEKDAY(DATE($AJ$2,$AN$2,2))</f>
        <v>4</v>
      </c>
      <c r="AC15" s="151">
        <f>WEEKDAY(DATE($AJ$2,$AN$2,3))</f>
        <v>5</v>
      </c>
      <c r="AD15" s="151">
        <f>WEEKDAY(DATE($AJ$2,$AN$2,4))</f>
        <v>6</v>
      </c>
      <c r="AE15" s="151">
        <f>WEEKDAY(DATE($AJ$2,$AN$2,5))</f>
        <v>7</v>
      </c>
      <c r="AF15" s="151">
        <f>WEEKDAY(DATE($AJ$2,$AN$2,6))</f>
        <v>1</v>
      </c>
      <c r="AG15" s="152">
        <f>WEEKDAY(DATE($AJ$2,$AN$2,7))</f>
        <v>2</v>
      </c>
      <c r="AH15" s="153">
        <f>WEEKDAY(DATE($AJ$2,$AN$2,8))</f>
        <v>3</v>
      </c>
      <c r="AI15" s="151">
        <f>WEEKDAY(DATE($AJ$2,$AN$2,9))</f>
        <v>4</v>
      </c>
      <c r="AJ15" s="151">
        <f>WEEKDAY(DATE($AJ$2,$AN$2,10))</f>
        <v>5</v>
      </c>
      <c r="AK15" s="151">
        <f>WEEKDAY(DATE($AJ$2,$AN$2,11))</f>
        <v>6</v>
      </c>
      <c r="AL15" s="151">
        <f>WEEKDAY(DATE($AJ$2,$AN$2,12))</f>
        <v>7</v>
      </c>
      <c r="AM15" s="151">
        <f>WEEKDAY(DATE($AJ$2,$AN$2,13))</f>
        <v>1</v>
      </c>
      <c r="AN15" s="152">
        <f>WEEKDAY(DATE($AJ$2,$AN$2,14))</f>
        <v>2</v>
      </c>
      <c r="AO15" s="153">
        <f>WEEKDAY(DATE($AJ$2,$AN$2,15))</f>
        <v>3</v>
      </c>
      <c r="AP15" s="151">
        <f>WEEKDAY(DATE($AJ$2,$AN$2,16))</f>
        <v>4</v>
      </c>
      <c r="AQ15" s="151">
        <f>WEEKDAY(DATE($AJ$2,$AN$2,17))</f>
        <v>5</v>
      </c>
      <c r="AR15" s="151">
        <f>WEEKDAY(DATE($AJ$2,$AN$2,18))</f>
        <v>6</v>
      </c>
      <c r="AS15" s="151">
        <f>WEEKDAY(DATE($AJ$2,$AN$2,19))</f>
        <v>7</v>
      </c>
      <c r="AT15" s="151">
        <f>WEEKDAY(DATE($AJ$2,$AN$2,20))</f>
        <v>1</v>
      </c>
      <c r="AU15" s="152">
        <f>WEEKDAY(DATE($AJ$2,$AN$2,21))</f>
        <v>2</v>
      </c>
      <c r="AV15" s="153">
        <f>WEEKDAY(DATE($AJ$2,$AN$2,22))</f>
        <v>3</v>
      </c>
      <c r="AW15" s="151">
        <f>WEEKDAY(DATE($AJ$2,$AN$2,23))</f>
        <v>4</v>
      </c>
      <c r="AX15" s="151">
        <f>WEEKDAY(DATE($AJ$2,$AN$2,24))</f>
        <v>5</v>
      </c>
      <c r="AY15" s="151">
        <f>WEEKDAY(DATE($AJ$2,$AN$2,25))</f>
        <v>6</v>
      </c>
      <c r="AZ15" s="151">
        <f>WEEKDAY(DATE($AJ$2,$AN$2,26))</f>
        <v>7</v>
      </c>
      <c r="BA15" s="151">
        <f>WEEKDAY(DATE($AJ$2,$AN$2,27))</f>
        <v>1</v>
      </c>
      <c r="BB15" s="152">
        <f>WEEKDAY(DATE($AJ$2,$AN$2,28))</f>
        <v>2</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火</v>
      </c>
      <c r="AB16" s="157" t="str">
        <f t="shared" ref="AB16:BB16" si="0">IF(AB15=1,"日",IF(AB15=2,"月",IF(AB15=3,"火",IF(AB15=4,"水",IF(AB15=5,"木",IF(AB15=6,"金","土"))))))</f>
        <v>水</v>
      </c>
      <c r="AC16" s="157" t="str">
        <f t="shared" si="0"/>
        <v>木</v>
      </c>
      <c r="AD16" s="157" t="str">
        <f t="shared" si="0"/>
        <v>金</v>
      </c>
      <c r="AE16" s="157" t="str">
        <f t="shared" si="0"/>
        <v>土</v>
      </c>
      <c r="AF16" s="157" t="str">
        <f t="shared" si="0"/>
        <v>日</v>
      </c>
      <c r="AG16" s="158" t="str">
        <f t="shared" si="0"/>
        <v>月</v>
      </c>
      <c r="AH16" s="159" t="str">
        <f>IF(AH15=1,"日",IF(AH15=2,"月",IF(AH15=3,"火",IF(AH15=4,"水",IF(AH15=5,"木",IF(AH15=6,"金","土"))))))</f>
        <v>火</v>
      </c>
      <c r="AI16" s="157" t="str">
        <f t="shared" si="0"/>
        <v>水</v>
      </c>
      <c r="AJ16" s="157" t="str">
        <f t="shared" si="0"/>
        <v>木</v>
      </c>
      <c r="AK16" s="157" t="str">
        <f t="shared" si="0"/>
        <v>金</v>
      </c>
      <c r="AL16" s="157" t="str">
        <f t="shared" si="0"/>
        <v>土</v>
      </c>
      <c r="AM16" s="157" t="str">
        <f t="shared" si="0"/>
        <v>日</v>
      </c>
      <c r="AN16" s="158" t="str">
        <f t="shared" si="0"/>
        <v>月</v>
      </c>
      <c r="AO16" s="159" t="str">
        <f>IF(AO15=1,"日",IF(AO15=2,"月",IF(AO15=3,"火",IF(AO15=4,"水",IF(AO15=5,"木",IF(AO15=6,"金","土"))))))</f>
        <v>火</v>
      </c>
      <c r="AP16" s="157" t="str">
        <f t="shared" si="0"/>
        <v>水</v>
      </c>
      <c r="AQ16" s="157" t="str">
        <f t="shared" si="0"/>
        <v>木</v>
      </c>
      <c r="AR16" s="157" t="str">
        <f t="shared" si="0"/>
        <v>金</v>
      </c>
      <c r="AS16" s="157" t="str">
        <f t="shared" si="0"/>
        <v>土</v>
      </c>
      <c r="AT16" s="157" t="str">
        <f t="shared" si="0"/>
        <v>日</v>
      </c>
      <c r="AU16" s="158" t="str">
        <f t="shared" si="0"/>
        <v>月</v>
      </c>
      <c r="AV16" s="159" t="str">
        <f>IF(AV15=1,"日",IF(AV15=2,"月",IF(AV15=3,"火",IF(AV15=4,"水",IF(AV15=5,"木",IF(AV15=6,"金","土"))))))</f>
        <v>火</v>
      </c>
      <c r="AW16" s="157" t="str">
        <f t="shared" si="0"/>
        <v>水</v>
      </c>
      <c r="AX16" s="157" t="str">
        <f t="shared" si="0"/>
        <v>木</v>
      </c>
      <c r="AY16" s="157" t="str">
        <f t="shared" si="0"/>
        <v>金</v>
      </c>
      <c r="AZ16" s="157" t="str">
        <f t="shared" si="0"/>
        <v>土</v>
      </c>
      <c r="BA16" s="157" t="str">
        <f t="shared" si="0"/>
        <v>日</v>
      </c>
      <c r="BB16" s="158" t="str">
        <f t="shared" si="0"/>
        <v>月</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26" orientation="portrait"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tabSelected="1" view="pageBreakPreview" zoomScale="75" zoomScaleNormal="55" zoomScaleSheetLayoutView="75" workbookViewId="0">
      <selection activeCell="AC3" sqref="AC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237" t="s">
        <v>158</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7</v>
      </c>
      <c r="AD2" s="239"/>
      <c r="AE2" s="142" t="s">
        <v>28</v>
      </c>
      <c r="AF2" s="240">
        <f>IF(AC2=0,"",YEAR(DATE(2018+AC2,1,1)))</f>
        <v>2025</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3</v>
      </c>
      <c r="X15" s="151">
        <f>WEEKDAY(DATE($AF$2,$AJ$2,2))</f>
        <v>4</v>
      </c>
      <c r="Y15" s="151">
        <f>WEEKDAY(DATE($AF$2,$AJ$2,3))</f>
        <v>5</v>
      </c>
      <c r="Z15" s="151">
        <f>WEEKDAY(DATE($AF$2,$AJ$2,4))</f>
        <v>6</v>
      </c>
      <c r="AA15" s="151">
        <f>WEEKDAY(DATE($AF$2,$AJ$2,5))</f>
        <v>7</v>
      </c>
      <c r="AB15" s="151">
        <f>WEEKDAY(DATE($AF$2,$AJ$2,6))</f>
        <v>1</v>
      </c>
      <c r="AC15" s="152">
        <f>WEEKDAY(DATE($AF$2,$AJ$2,7))</f>
        <v>2</v>
      </c>
      <c r="AD15" s="153">
        <f>WEEKDAY(DATE($AF$2,$AJ$2,8))</f>
        <v>3</v>
      </c>
      <c r="AE15" s="151">
        <f>WEEKDAY(DATE($AF$2,$AJ$2,9))</f>
        <v>4</v>
      </c>
      <c r="AF15" s="151">
        <f>WEEKDAY(DATE($AF$2,$AJ$2,10))</f>
        <v>5</v>
      </c>
      <c r="AG15" s="151">
        <f>WEEKDAY(DATE($AF$2,$AJ$2,11))</f>
        <v>6</v>
      </c>
      <c r="AH15" s="151">
        <f>WEEKDAY(DATE($AF$2,$AJ$2,12))</f>
        <v>7</v>
      </c>
      <c r="AI15" s="151">
        <f>WEEKDAY(DATE($AF$2,$AJ$2,13))</f>
        <v>1</v>
      </c>
      <c r="AJ15" s="152">
        <f>WEEKDAY(DATE($AF$2,$AJ$2,14))</f>
        <v>2</v>
      </c>
      <c r="AK15" s="153">
        <f>WEEKDAY(DATE($AF$2,$AJ$2,15))</f>
        <v>3</v>
      </c>
      <c r="AL15" s="151">
        <f>WEEKDAY(DATE($AF$2,$AJ$2,16))</f>
        <v>4</v>
      </c>
      <c r="AM15" s="151">
        <f>WEEKDAY(DATE($AF$2,$AJ$2,17))</f>
        <v>5</v>
      </c>
      <c r="AN15" s="151">
        <f>WEEKDAY(DATE($AF$2,$AJ$2,18))</f>
        <v>6</v>
      </c>
      <c r="AO15" s="151">
        <f>WEEKDAY(DATE($AF$2,$AJ$2,19))</f>
        <v>7</v>
      </c>
      <c r="AP15" s="151">
        <f>WEEKDAY(DATE($AF$2,$AJ$2,20))</f>
        <v>1</v>
      </c>
      <c r="AQ15" s="152">
        <f>WEEKDAY(DATE($AF$2,$AJ$2,21))</f>
        <v>2</v>
      </c>
      <c r="AR15" s="153">
        <f>WEEKDAY(DATE($AF$2,$AJ$2,22))</f>
        <v>3</v>
      </c>
      <c r="AS15" s="151">
        <f>WEEKDAY(DATE($AF$2,$AJ$2,23))</f>
        <v>4</v>
      </c>
      <c r="AT15" s="151">
        <f>WEEKDAY(DATE($AF$2,$AJ$2,24))</f>
        <v>5</v>
      </c>
      <c r="AU15" s="151">
        <f>WEEKDAY(DATE($AF$2,$AJ$2,25))</f>
        <v>6</v>
      </c>
      <c r="AV15" s="151">
        <f>WEEKDAY(DATE($AF$2,$AJ$2,26))</f>
        <v>7</v>
      </c>
      <c r="AW15" s="151">
        <f>WEEKDAY(DATE($AF$2,$AJ$2,27))</f>
        <v>1</v>
      </c>
      <c r="AX15" s="152">
        <f>WEEKDAY(DATE($AF$2,$AJ$2,28))</f>
        <v>2</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火</v>
      </c>
      <c r="X16" s="157" t="str">
        <f t="shared" ref="X16:AX16" si="0">IF(X15=1,"日",IF(X15=2,"月",IF(X15=3,"火",IF(X15=4,"水",IF(X15=5,"木",IF(X15=6,"金","土"))))))</f>
        <v>水</v>
      </c>
      <c r="Y16" s="157" t="str">
        <f t="shared" si="0"/>
        <v>木</v>
      </c>
      <c r="Z16" s="157" t="str">
        <f t="shared" si="0"/>
        <v>金</v>
      </c>
      <c r="AA16" s="157" t="str">
        <f t="shared" si="0"/>
        <v>土</v>
      </c>
      <c r="AB16" s="157" t="str">
        <f t="shared" si="0"/>
        <v>日</v>
      </c>
      <c r="AC16" s="158" t="str">
        <f t="shared" si="0"/>
        <v>月</v>
      </c>
      <c r="AD16" s="159" t="str">
        <f>IF(AD15=1,"日",IF(AD15=2,"月",IF(AD15=3,"火",IF(AD15=4,"水",IF(AD15=5,"木",IF(AD15=6,"金","土"))))))</f>
        <v>火</v>
      </c>
      <c r="AE16" s="157" t="str">
        <f t="shared" si="0"/>
        <v>水</v>
      </c>
      <c r="AF16" s="157" t="str">
        <f t="shared" si="0"/>
        <v>木</v>
      </c>
      <c r="AG16" s="157" t="str">
        <f t="shared" si="0"/>
        <v>金</v>
      </c>
      <c r="AH16" s="157" t="str">
        <f t="shared" si="0"/>
        <v>土</v>
      </c>
      <c r="AI16" s="157" t="str">
        <f t="shared" si="0"/>
        <v>日</v>
      </c>
      <c r="AJ16" s="158" t="str">
        <f t="shared" si="0"/>
        <v>月</v>
      </c>
      <c r="AK16" s="159" t="str">
        <f>IF(AK15=1,"日",IF(AK15=2,"月",IF(AK15=3,"火",IF(AK15=4,"水",IF(AK15=5,"木",IF(AK15=6,"金","土"))))))</f>
        <v>火</v>
      </c>
      <c r="AL16" s="157" t="str">
        <f t="shared" si="0"/>
        <v>水</v>
      </c>
      <c r="AM16" s="157" t="str">
        <f t="shared" si="0"/>
        <v>木</v>
      </c>
      <c r="AN16" s="157" t="str">
        <f t="shared" si="0"/>
        <v>金</v>
      </c>
      <c r="AO16" s="157" t="str">
        <f t="shared" si="0"/>
        <v>土</v>
      </c>
      <c r="AP16" s="157" t="str">
        <f t="shared" si="0"/>
        <v>日</v>
      </c>
      <c r="AQ16" s="158" t="str">
        <f t="shared" si="0"/>
        <v>月</v>
      </c>
      <c r="AR16" s="159" t="str">
        <f>IF(AR15=1,"日",IF(AR15=2,"月",IF(AR15=3,"火",IF(AR15=4,"水",IF(AR15=5,"木",IF(AR15=6,"金","土"))))))</f>
        <v>火</v>
      </c>
      <c r="AS16" s="157" t="str">
        <f t="shared" si="0"/>
        <v>水</v>
      </c>
      <c r="AT16" s="157" t="str">
        <f t="shared" si="0"/>
        <v>木</v>
      </c>
      <c r="AU16" s="157" t="str">
        <f t="shared" si="0"/>
        <v>金</v>
      </c>
      <c r="AV16" s="157" t="str">
        <f t="shared" si="0"/>
        <v>土</v>
      </c>
      <c r="AW16" s="157" t="str">
        <f t="shared" si="0"/>
        <v>日</v>
      </c>
      <c r="AX16" s="158" t="str">
        <f t="shared" si="0"/>
        <v>月</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75" zoomScaleNormal="55" zoomScaleSheetLayoutView="75" workbookViewId="0">
      <selection activeCell="AG3" sqref="AG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7</v>
      </c>
      <c r="AH2" s="239"/>
      <c r="AI2" s="142" t="s">
        <v>28</v>
      </c>
      <c r="AJ2" s="240">
        <f>IF(AG2=0,"",YEAR(DATE(2018+AG2,1,1)))</f>
        <v>2025</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3</v>
      </c>
      <c r="AB15" s="151">
        <f>WEEKDAY(DATE($AJ$2,$AN$2,2))</f>
        <v>4</v>
      </c>
      <c r="AC15" s="151">
        <f>WEEKDAY(DATE($AJ$2,$AN$2,3))</f>
        <v>5</v>
      </c>
      <c r="AD15" s="151">
        <f>WEEKDAY(DATE($AJ$2,$AN$2,4))</f>
        <v>6</v>
      </c>
      <c r="AE15" s="151">
        <f>WEEKDAY(DATE($AJ$2,$AN$2,5))</f>
        <v>7</v>
      </c>
      <c r="AF15" s="151">
        <f>WEEKDAY(DATE($AJ$2,$AN$2,6))</f>
        <v>1</v>
      </c>
      <c r="AG15" s="152">
        <f>WEEKDAY(DATE($AJ$2,$AN$2,7))</f>
        <v>2</v>
      </c>
      <c r="AH15" s="153">
        <f>WEEKDAY(DATE($AJ$2,$AN$2,8))</f>
        <v>3</v>
      </c>
      <c r="AI15" s="151">
        <f>WEEKDAY(DATE($AJ$2,$AN$2,9))</f>
        <v>4</v>
      </c>
      <c r="AJ15" s="151">
        <f>WEEKDAY(DATE($AJ$2,$AN$2,10))</f>
        <v>5</v>
      </c>
      <c r="AK15" s="151">
        <f>WEEKDAY(DATE($AJ$2,$AN$2,11))</f>
        <v>6</v>
      </c>
      <c r="AL15" s="151">
        <f>WEEKDAY(DATE($AJ$2,$AN$2,12))</f>
        <v>7</v>
      </c>
      <c r="AM15" s="151">
        <f>WEEKDAY(DATE($AJ$2,$AN$2,13))</f>
        <v>1</v>
      </c>
      <c r="AN15" s="152">
        <f>WEEKDAY(DATE($AJ$2,$AN$2,14))</f>
        <v>2</v>
      </c>
      <c r="AO15" s="153">
        <f>WEEKDAY(DATE($AJ$2,$AN$2,15))</f>
        <v>3</v>
      </c>
      <c r="AP15" s="151">
        <f>WEEKDAY(DATE($AJ$2,$AN$2,16))</f>
        <v>4</v>
      </c>
      <c r="AQ15" s="151">
        <f>WEEKDAY(DATE($AJ$2,$AN$2,17))</f>
        <v>5</v>
      </c>
      <c r="AR15" s="151">
        <f>WEEKDAY(DATE($AJ$2,$AN$2,18))</f>
        <v>6</v>
      </c>
      <c r="AS15" s="151">
        <f>WEEKDAY(DATE($AJ$2,$AN$2,19))</f>
        <v>7</v>
      </c>
      <c r="AT15" s="151">
        <f>WEEKDAY(DATE($AJ$2,$AN$2,20))</f>
        <v>1</v>
      </c>
      <c r="AU15" s="152">
        <f>WEEKDAY(DATE($AJ$2,$AN$2,21))</f>
        <v>2</v>
      </c>
      <c r="AV15" s="153">
        <f>WEEKDAY(DATE($AJ$2,$AN$2,22))</f>
        <v>3</v>
      </c>
      <c r="AW15" s="151">
        <f>WEEKDAY(DATE($AJ$2,$AN$2,23))</f>
        <v>4</v>
      </c>
      <c r="AX15" s="151">
        <f>WEEKDAY(DATE($AJ$2,$AN$2,24))</f>
        <v>5</v>
      </c>
      <c r="AY15" s="151">
        <f>WEEKDAY(DATE($AJ$2,$AN$2,25))</f>
        <v>6</v>
      </c>
      <c r="AZ15" s="151">
        <f>WEEKDAY(DATE($AJ$2,$AN$2,26))</f>
        <v>7</v>
      </c>
      <c r="BA15" s="151">
        <f>WEEKDAY(DATE($AJ$2,$AN$2,27))</f>
        <v>1</v>
      </c>
      <c r="BB15" s="152">
        <f>WEEKDAY(DATE($AJ$2,$AN$2,28))</f>
        <v>2</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火</v>
      </c>
      <c r="AB16" s="157" t="str">
        <f t="shared" ref="AB16:BB16" si="0">IF(AB15=1,"日",IF(AB15=2,"月",IF(AB15=3,"火",IF(AB15=4,"水",IF(AB15=5,"木",IF(AB15=6,"金","土"))))))</f>
        <v>水</v>
      </c>
      <c r="AC16" s="157" t="str">
        <f t="shared" si="0"/>
        <v>木</v>
      </c>
      <c r="AD16" s="157" t="str">
        <f t="shared" si="0"/>
        <v>金</v>
      </c>
      <c r="AE16" s="157" t="str">
        <f t="shared" si="0"/>
        <v>土</v>
      </c>
      <c r="AF16" s="157" t="str">
        <f t="shared" si="0"/>
        <v>日</v>
      </c>
      <c r="AG16" s="158" t="str">
        <f t="shared" si="0"/>
        <v>月</v>
      </c>
      <c r="AH16" s="159" t="str">
        <f>IF(AH15=1,"日",IF(AH15=2,"月",IF(AH15=3,"火",IF(AH15=4,"水",IF(AH15=5,"木",IF(AH15=6,"金","土"))))))</f>
        <v>火</v>
      </c>
      <c r="AI16" s="157" t="str">
        <f t="shared" si="0"/>
        <v>水</v>
      </c>
      <c r="AJ16" s="157" t="str">
        <f t="shared" si="0"/>
        <v>木</v>
      </c>
      <c r="AK16" s="157" t="str">
        <f t="shared" si="0"/>
        <v>金</v>
      </c>
      <c r="AL16" s="157" t="str">
        <f t="shared" si="0"/>
        <v>土</v>
      </c>
      <c r="AM16" s="157" t="str">
        <f t="shared" si="0"/>
        <v>日</v>
      </c>
      <c r="AN16" s="158" t="str">
        <f t="shared" si="0"/>
        <v>月</v>
      </c>
      <c r="AO16" s="159" t="str">
        <f>IF(AO15=1,"日",IF(AO15=2,"月",IF(AO15=3,"火",IF(AO15=4,"水",IF(AO15=5,"木",IF(AO15=6,"金","土"))))))</f>
        <v>火</v>
      </c>
      <c r="AP16" s="157" t="str">
        <f t="shared" si="0"/>
        <v>水</v>
      </c>
      <c r="AQ16" s="157" t="str">
        <f t="shared" si="0"/>
        <v>木</v>
      </c>
      <c r="AR16" s="157" t="str">
        <f t="shared" si="0"/>
        <v>金</v>
      </c>
      <c r="AS16" s="157" t="str">
        <f t="shared" si="0"/>
        <v>土</v>
      </c>
      <c r="AT16" s="157" t="str">
        <f t="shared" si="0"/>
        <v>日</v>
      </c>
      <c r="AU16" s="158" t="str">
        <f t="shared" si="0"/>
        <v>月</v>
      </c>
      <c r="AV16" s="159" t="str">
        <f>IF(AV15=1,"日",IF(AV15=2,"月",IF(AV15=3,"火",IF(AV15=4,"水",IF(AV15=5,"木",IF(AV15=6,"金","土"))))))</f>
        <v>火</v>
      </c>
      <c r="AW16" s="157" t="str">
        <f t="shared" si="0"/>
        <v>水</v>
      </c>
      <c r="AX16" s="157" t="str">
        <f t="shared" si="0"/>
        <v>木</v>
      </c>
      <c r="AY16" s="157" t="str">
        <f t="shared" si="0"/>
        <v>金</v>
      </c>
      <c r="AZ16" s="157" t="str">
        <f t="shared" si="0"/>
        <v>土</v>
      </c>
      <c r="BA16" s="157" t="str">
        <f t="shared" si="0"/>
        <v>日</v>
      </c>
      <c r="BB16" s="158" t="str">
        <f t="shared" si="0"/>
        <v>月</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75" zoomScaleNormal="75" workbookViewId="0">
      <selection activeCell="N19" sqref="N19"/>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topLeftCell="A25"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topLeftCell="A10"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24</vt:i4>
      </vt:variant>
    </vt:vector>
  </HeadingPairs>
  <TitlesOfParts>
    <vt:vector baseType="lpstr" size="32">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2021-03-24T09:00:30Z</cp:lastPrinted>
  <dcterms:created xsi:type="dcterms:W3CDTF">2020-01-28T01:12:50Z</dcterms:created>
  <dcterms:modified xsi:type="dcterms:W3CDTF">2025-04-09T01:21:07Z</dcterms:modified>
</cp:coreProperties>
</file>