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36" documentId="13_ncr:1_{9D13A536-0EA0-4A36-A55C-6FD8B4BD93B6}" revIDLastSave="0" xr10:uidLastSave="{00000000-0000-0000-0000-000000000000}"/>
  <bookViews>
    <workbookView activeTab="2" tabRatio="874" xr2:uid="{00000000-000D-0000-FFFF-FFFF00000000}" windowHeight="16995" windowWidth="24495" xWindow="31155" yWindow="585"/>
  </bookViews>
  <sheets>
    <sheet r:id="rId1" name="【記載例】特定施設入居者生活介護" sheetId="10"/>
    <sheet r:id="rId2" name="【記載例】シフト記号表（勤務時間帯）" sheetId="16"/>
    <sheet r:id="rId3" name="特定施設入居者生活介護" sheetId="21"/>
    <sheet r:id="rId4" name="シフト記号表" sheetId="19"/>
    <sheet r:id="rId5" name="記入方法" sheetId="22"/>
    <sheet r:id="rId6" name="プルダウン・リスト" sheetId="3"/>
  </sheets>
  <definedNames>
    <definedName localSheetId="3" name="【記載例】シフト記号">シフト記号表!$C$6:$C$47</definedName>
    <definedName name="【記載例】シフト記号">'【記載例】シフト記号表（勤務時間帯）'!$C$6:$C$47</definedName>
    <definedName localSheetId="3" name="【記載例】シフト記号表">シフト記号表!$C$6:$C$47</definedName>
    <definedName name="【記載例】シフト記号表">'【記載例】シフト記号表（勤務時間帯）'!$C$6:$C$47</definedName>
    <definedName localSheetId="1" name="_xlnm.Print_Area">'【記載例】シフト記号表（勤務時間帯）'!$B$1:$N$54</definedName>
    <definedName localSheetId="0" name="_xlnm.Print_Area">【記載例】特定施設入居者生活介護!$A$1:$BJ$97</definedName>
    <definedName localSheetId="3" name="_xlnm.Print_Area">シフト記号表!$B$1:$N$54</definedName>
    <definedName localSheetId="4" name="_xlnm.Print_Area">記入方法!$A$1:$Q$80</definedName>
    <definedName localSheetId="2" name="_xlnm.Print_Area">特定施設入居者生活介護!$A$1:$BJ$237</definedName>
    <definedName localSheetId="0" name="_xlnm.Print_Titles">【記載例】特定施設入居者生活介護!$1:$16</definedName>
    <definedName localSheetId="2" name="_xlnm.Print_Titles">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4" i="21" l="1"/>
  <c r="AZ14" i="21"/>
  <c r="AY14" i="21"/>
  <c r="BA14" i="10"/>
  <c r="AZ14" i="10"/>
  <c r="AY14" i="10"/>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AE225" i="21" l="1"/>
  <c r="O225" i="21"/>
  <c r="AE224" i="21"/>
  <c r="O224" i="21"/>
  <c r="O222" i="21"/>
  <c r="M223" i="21"/>
  <c r="AE223" i="21"/>
  <c r="O223" i="21"/>
  <c r="M225" i="21"/>
  <c r="AE222" i="21"/>
  <c r="AC225" i="21"/>
  <c r="AC224" i="21"/>
  <c r="M224" i="21"/>
  <c r="AC223"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72" i="10" l="1"/>
  <c r="W52" i="10"/>
  <c r="AS20" i="10"/>
  <c r="AC20" i="10"/>
  <c r="AL20" i="10"/>
  <c r="X20" i="10"/>
  <c r="AX20" i="10"/>
  <c r="AE20" i="10"/>
  <c r="AV20" i="10"/>
  <c r="AH20" i="10"/>
  <c r="AA20" i="10"/>
  <c r="AG20" i="10"/>
  <c r="AO20" i="10"/>
  <c r="AV42" i="10"/>
  <c r="AV62" i="10"/>
  <c r="L47" i="16"/>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<sst xmlns="http://schemas.openxmlformats.org/spreadsheetml/2006/main" count="1850" uniqueCount="282">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</sst>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75" zoomScaleNormal="55"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7</v>
      </c>
      <c r="AD2" s="353"/>
      <c r="AE2" s="141" t="s">
        <v>28</v>
      </c>
      <c r="AF2" s="354">
        <f>IF(AC2=0,"",YEAR(DATE(2018+AC2,1,1)))</f>
        <v>2025</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v>36</v>
      </c>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230</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3</v>
      </c>
      <c r="X15" s="150">
        <f>WEEKDAY(DATE($AF$2,$AJ$2,2))</f>
        <v>4</v>
      </c>
      <c r="Y15" s="150">
        <f>WEEKDAY(DATE($AF$2,$AJ$2,3))</f>
        <v>5</v>
      </c>
      <c r="Z15" s="150">
        <f>WEEKDAY(DATE($AF$2,$AJ$2,4))</f>
        <v>6</v>
      </c>
      <c r="AA15" s="150">
        <f>WEEKDAY(DATE($AF$2,$AJ$2,5))</f>
        <v>7</v>
      </c>
      <c r="AB15" s="150">
        <f>WEEKDAY(DATE($AF$2,$AJ$2,6))</f>
        <v>1</v>
      </c>
      <c r="AC15" s="151">
        <f>WEEKDAY(DATE($AF$2,$AJ$2,7))</f>
        <v>2</v>
      </c>
      <c r="AD15" s="152">
        <f>WEEKDAY(DATE($AF$2,$AJ$2,8))</f>
        <v>3</v>
      </c>
      <c r="AE15" s="150">
        <f>WEEKDAY(DATE($AF$2,$AJ$2,9))</f>
        <v>4</v>
      </c>
      <c r="AF15" s="150">
        <f>WEEKDAY(DATE($AF$2,$AJ$2,10))</f>
        <v>5</v>
      </c>
      <c r="AG15" s="150">
        <f>WEEKDAY(DATE($AF$2,$AJ$2,11))</f>
        <v>6</v>
      </c>
      <c r="AH15" s="150">
        <f>WEEKDAY(DATE($AF$2,$AJ$2,12))</f>
        <v>7</v>
      </c>
      <c r="AI15" s="150">
        <f>WEEKDAY(DATE($AF$2,$AJ$2,13))</f>
        <v>1</v>
      </c>
      <c r="AJ15" s="151">
        <f>WEEKDAY(DATE($AF$2,$AJ$2,14))</f>
        <v>2</v>
      </c>
      <c r="AK15" s="152">
        <f>WEEKDAY(DATE($AF$2,$AJ$2,15))</f>
        <v>3</v>
      </c>
      <c r="AL15" s="150">
        <f>WEEKDAY(DATE($AF$2,$AJ$2,16))</f>
        <v>4</v>
      </c>
      <c r="AM15" s="150">
        <f>WEEKDAY(DATE($AF$2,$AJ$2,17))</f>
        <v>5</v>
      </c>
      <c r="AN15" s="150">
        <f>WEEKDAY(DATE($AF$2,$AJ$2,18))</f>
        <v>6</v>
      </c>
      <c r="AO15" s="150">
        <f>WEEKDAY(DATE($AF$2,$AJ$2,19))</f>
        <v>7</v>
      </c>
      <c r="AP15" s="150">
        <f>WEEKDAY(DATE($AF$2,$AJ$2,20))</f>
        <v>1</v>
      </c>
      <c r="AQ15" s="151">
        <f>WEEKDAY(DATE($AF$2,$AJ$2,21))</f>
        <v>2</v>
      </c>
      <c r="AR15" s="152">
        <f>WEEKDAY(DATE($AF$2,$AJ$2,22))</f>
        <v>3</v>
      </c>
      <c r="AS15" s="150">
        <f>WEEKDAY(DATE($AF$2,$AJ$2,23))</f>
        <v>4</v>
      </c>
      <c r="AT15" s="150">
        <f>WEEKDAY(DATE($AF$2,$AJ$2,24))</f>
        <v>5</v>
      </c>
      <c r="AU15" s="150">
        <f>WEEKDAY(DATE($AF$2,$AJ$2,25))</f>
        <v>6</v>
      </c>
      <c r="AV15" s="150">
        <f>WEEKDAY(DATE($AF$2,$AJ$2,26))</f>
        <v>7</v>
      </c>
      <c r="AW15" s="150">
        <f>WEEKDAY(DATE($AF$2,$AJ$2,27))</f>
        <v>1</v>
      </c>
      <c r="AX15" s="151">
        <f>WEEKDAY(DATE($AF$2,$AJ$2,28))</f>
        <v>2</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火</v>
      </c>
      <c r="X16" s="156" t="str">
        <f t="shared" ref="X16:AX16" si="0">IF(X15=1,"日",IF(X15=2,"月",IF(X15=3,"火",IF(X15=4,"水",IF(X15=5,"木",IF(X15=6,"金","土"))))))</f>
        <v>水</v>
      </c>
      <c r="Y16" s="156" t="str">
        <f t="shared" si="0"/>
        <v>木</v>
      </c>
      <c r="Z16" s="156" t="str">
        <f t="shared" si="0"/>
        <v>金</v>
      </c>
      <c r="AA16" s="156" t="str">
        <f t="shared" si="0"/>
        <v>土</v>
      </c>
      <c r="AB16" s="156" t="str">
        <f t="shared" si="0"/>
        <v>日</v>
      </c>
      <c r="AC16" s="157" t="str">
        <f t="shared" si="0"/>
        <v>月</v>
      </c>
      <c r="AD16" s="158" t="str">
        <f>IF(AD15=1,"日",IF(AD15=2,"月",IF(AD15=3,"火",IF(AD15=4,"水",IF(AD15=5,"木",IF(AD15=6,"金","土"))))))</f>
        <v>火</v>
      </c>
      <c r="AE16" s="156" t="str">
        <f t="shared" si="0"/>
        <v>水</v>
      </c>
      <c r="AF16" s="156" t="str">
        <f t="shared" si="0"/>
        <v>木</v>
      </c>
      <c r="AG16" s="156" t="str">
        <f t="shared" si="0"/>
        <v>金</v>
      </c>
      <c r="AH16" s="156" t="str">
        <f t="shared" si="0"/>
        <v>土</v>
      </c>
      <c r="AI16" s="156" t="str">
        <f t="shared" si="0"/>
        <v>日</v>
      </c>
      <c r="AJ16" s="157" t="str">
        <f t="shared" si="0"/>
        <v>月</v>
      </c>
      <c r="AK16" s="158" t="str">
        <f>IF(AK15=1,"日",IF(AK15=2,"月",IF(AK15=3,"火",IF(AK15=4,"水",IF(AK15=5,"木",IF(AK15=6,"金","土"))))))</f>
        <v>火</v>
      </c>
      <c r="AL16" s="156" t="str">
        <f t="shared" si="0"/>
        <v>水</v>
      </c>
      <c r="AM16" s="156" t="str">
        <f t="shared" si="0"/>
        <v>木</v>
      </c>
      <c r="AN16" s="156" t="str">
        <f t="shared" si="0"/>
        <v>金</v>
      </c>
      <c r="AO16" s="156" t="str">
        <f t="shared" si="0"/>
        <v>土</v>
      </c>
      <c r="AP16" s="156" t="str">
        <f t="shared" si="0"/>
        <v>日</v>
      </c>
      <c r="AQ16" s="157" t="str">
        <f t="shared" si="0"/>
        <v>月</v>
      </c>
      <c r="AR16" s="158" t="str">
        <f>IF(AR15=1,"日",IF(AR15=2,"月",IF(AR15=3,"火",IF(AR15=4,"水",IF(AR15=5,"木",IF(AR15=6,"金","土"))))))</f>
        <v>火</v>
      </c>
      <c r="AS16" s="156" t="str">
        <f t="shared" si="0"/>
        <v>水</v>
      </c>
      <c r="AT16" s="156" t="str">
        <f t="shared" si="0"/>
        <v>木</v>
      </c>
      <c r="AU16" s="156" t="str">
        <f t="shared" si="0"/>
        <v>金</v>
      </c>
      <c r="AV16" s="156" t="str">
        <f t="shared" si="0"/>
        <v>土</v>
      </c>
      <c r="AW16" s="156" t="str">
        <f t="shared" si="0"/>
        <v>日</v>
      </c>
      <c r="AX16" s="157" t="str">
        <f t="shared" si="0"/>
        <v>月</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239</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246</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247</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topLeftCell="A22"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tabSelected="1" view="pageBreakPreview" zoomScale="75" zoomScaleNormal="55" zoomScaleSheetLayoutView="7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351" t="s">
        <v>231</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7</v>
      </c>
      <c r="AD2" s="353"/>
      <c r="AE2" s="141" t="s">
        <v>28</v>
      </c>
      <c r="AF2" s="354">
        <f>IF(AC2=0,"",YEAR(DATE(2018+AC2,1,1)))</f>
        <v>2025</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347"/>
      <c r="BF10" s="348"/>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251</v>
      </c>
      <c r="D12" s="216"/>
      <c r="E12" s="202"/>
      <c r="F12" s="199"/>
      <c r="G12" s="202"/>
      <c r="H12" s="199"/>
      <c r="I12" s="339" t="s">
        <v>252</v>
      </c>
      <c r="J12" s="340"/>
      <c r="K12" s="214" t="s">
        <v>253</v>
      </c>
      <c r="L12" s="215"/>
      <c r="M12" s="215"/>
      <c r="N12" s="216"/>
      <c r="O12" s="214" t="s">
        <v>254</v>
      </c>
      <c r="P12" s="215"/>
      <c r="Q12" s="215"/>
      <c r="R12" s="215"/>
      <c r="S12" s="216"/>
      <c r="T12" s="187"/>
      <c r="U12" s="187"/>
      <c r="V12" s="188"/>
      <c r="W12" s="345" t="s">
        <v>255</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256</v>
      </c>
      <c r="BE12" s="322"/>
      <c r="BF12" s="327" t="s">
        <v>257</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3</v>
      </c>
      <c r="X15" s="150">
        <f>WEEKDAY(DATE($AF$2,$AJ$2,2))</f>
        <v>4</v>
      </c>
      <c r="Y15" s="150">
        <f>WEEKDAY(DATE($AF$2,$AJ$2,3))</f>
        <v>5</v>
      </c>
      <c r="Z15" s="150">
        <f>WEEKDAY(DATE($AF$2,$AJ$2,4))</f>
        <v>6</v>
      </c>
      <c r="AA15" s="150">
        <f>WEEKDAY(DATE($AF$2,$AJ$2,5))</f>
        <v>7</v>
      </c>
      <c r="AB15" s="150">
        <f>WEEKDAY(DATE($AF$2,$AJ$2,6))</f>
        <v>1</v>
      </c>
      <c r="AC15" s="151">
        <f>WEEKDAY(DATE($AF$2,$AJ$2,7))</f>
        <v>2</v>
      </c>
      <c r="AD15" s="152">
        <f>WEEKDAY(DATE($AF$2,$AJ$2,8))</f>
        <v>3</v>
      </c>
      <c r="AE15" s="150">
        <f>WEEKDAY(DATE($AF$2,$AJ$2,9))</f>
        <v>4</v>
      </c>
      <c r="AF15" s="150">
        <f>WEEKDAY(DATE($AF$2,$AJ$2,10))</f>
        <v>5</v>
      </c>
      <c r="AG15" s="150">
        <f>WEEKDAY(DATE($AF$2,$AJ$2,11))</f>
        <v>6</v>
      </c>
      <c r="AH15" s="150">
        <f>WEEKDAY(DATE($AF$2,$AJ$2,12))</f>
        <v>7</v>
      </c>
      <c r="AI15" s="150">
        <f>WEEKDAY(DATE($AF$2,$AJ$2,13))</f>
        <v>1</v>
      </c>
      <c r="AJ15" s="151">
        <f>WEEKDAY(DATE($AF$2,$AJ$2,14))</f>
        <v>2</v>
      </c>
      <c r="AK15" s="152">
        <f>WEEKDAY(DATE($AF$2,$AJ$2,15))</f>
        <v>3</v>
      </c>
      <c r="AL15" s="150">
        <f>WEEKDAY(DATE($AF$2,$AJ$2,16))</f>
        <v>4</v>
      </c>
      <c r="AM15" s="150">
        <f>WEEKDAY(DATE($AF$2,$AJ$2,17))</f>
        <v>5</v>
      </c>
      <c r="AN15" s="150">
        <f>WEEKDAY(DATE($AF$2,$AJ$2,18))</f>
        <v>6</v>
      </c>
      <c r="AO15" s="150">
        <f>WEEKDAY(DATE($AF$2,$AJ$2,19))</f>
        <v>7</v>
      </c>
      <c r="AP15" s="150">
        <f>WEEKDAY(DATE($AF$2,$AJ$2,20))</f>
        <v>1</v>
      </c>
      <c r="AQ15" s="151">
        <f>WEEKDAY(DATE($AF$2,$AJ$2,21))</f>
        <v>2</v>
      </c>
      <c r="AR15" s="152">
        <f>WEEKDAY(DATE($AF$2,$AJ$2,22))</f>
        <v>3</v>
      </c>
      <c r="AS15" s="150">
        <f>WEEKDAY(DATE($AF$2,$AJ$2,23))</f>
        <v>4</v>
      </c>
      <c r="AT15" s="150">
        <f>WEEKDAY(DATE($AF$2,$AJ$2,24))</f>
        <v>5</v>
      </c>
      <c r="AU15" s="150">
        <f>WEEKDAY(DATE($AF$2,$AJ$2,25))</f>
        <v>6</v>
      </c>
      <c r="AV15" s="150">
        <f>WEEKDAY(DATE($AF$2,$AJ$2,26))</f>
        <v>7</v>
      </c>
      <c r="AW15" s="150">
        <f>WEEKDAY(DATE($AF$2,$AJ$2,27))</f>
        <v>1</v>
      </c>
      <c r="AX15" s="151">
        <f>WEEKDAY(DATE($AF$2,$AJ$2,28))</f>
        <v>2</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火</v>
      </c>
      <c r="X16" s="156" t="str">
        <f t="shared" ref="X16:AX16" si="0">IF(X15=1,"日",IF(X15=2,"月",IF(X15=3,"火",IF(X15=4,"水",IF(X15=5,"木",IF(X15=6,"金","土"))))))</f>
        <v>水</v>
      </c>
      <c r="Y16" s="156" t="str">
        <f t="shared" si="0"/>
        <v>木</v>
      </c>
      <c r="Z16" s="156" t="str">
        <f t="shared" si="0"/>
        <v>金</v>
      </c>
      <c r="AA16" s="156" t="str">
        <f t="shared" si="0"/>
        <v>土</v>
      </c>
      <c r="AB16" s="156" t="str">
        <f t="shared" si="0"/>
        <v>日</v>
      </c>
      <c r="AC16" s="157" t="str">
        <f t="shared" si="0"/>
        <v>月</v>
      </c>
      <c r="AD16" s="158" t="str">
        <f>IF(AD15=1,"日",IF(AD15=2,"月",IF(AD15=3,"火",IF(AD15=4,"水",IF(AD15=5,"木",IF(AD15=6,"金","土"))))))</f>
        <v>火</v>
      </c>
      <c r="AE16" s="156" t="str">
        <f t="shared" si="0"/>
        <v>水</v>
      </c>
      <c r="AF16" s="156" t="str">
        <f t="shared" si="0"/>
        <v>木</v>
      </c>
      <c r="AG16" s="156" t="str">
        <f t="shared" si="0"/>
        <v>金</v>
      </c>
      <c r="AH16" s="156" t="str">
        <f t="shared" si="0"/>
        <v>土</v>
      </c>
      <c r="AI16" s="156" t="str">
        <f t="shared" si="0"/>
        <v>日</v>
      </c>
      <c r="AJ16" s="157" t="str">
        <f t="shared" si="0"/>
        <v>月</v>
      </c>
      <c r="AK16" s="158" t="str">
        <f>IF(AK15=1,"日",IF(AK15=2,"月",IF(AK15=3,"火",IF(AK15=4,"水",IF(AK15=5,"木",IF(AK15=6,"金","土"))))))</f>
        <v>火</v>
      </c>
      <c r="AL16" s="156" t="str">
        <f t="shared" si="0"/>
        <v>水</v>
      </c>
      <c r="AM16" s="156" t="str">
        <f t="shared" si="0"/>
        <v>木</v>
      </c>
      <c r="AN16" s="156" t="str">
        <f t="shared" si="0"/>
        <v>金</v>
      </c>
      <c r="AO16" s="156" t="str">
        <f t="shared" si="0"/>
        <v>土</v>
      </c>
      <c r="AP16" s="156" t="str">
        <f t="shared" si="0"/>
        <v>日</v>
      </c>
      <c r="AQ16" s="157" t="str">
        <f t="shared" si="0"/>
        <v>月</v>
      </c>
      <c r="AR16" s="158" t="str">
        <f>IF(AR15=1,"日",IF(AR15=2,"月",IF(AR15=3,"火",IF(AR15=4,"水",IF(AR15=5,"木",IF(AR15=6,"金","土"))))))</f>
        <v>火</v>
      </c>
      <c r="AS16" s="156" t="str">
        <f t="shared" si="0"/>
        <v>水</v>
      </c>
      <c r="AT16" s="156" t="str">
        <f t="shared" si="0"/>
        <v>木</v>
      </c>
      <c r="AU16" s="156" t="str">
        <f t="shared" si="0"/>
        <v>金</v>
      </c>
      <c r="AV16" s="156" t="str">
        <f t="shared" si="0"/>
        <v>土</v>
      </c>
      <c r="AW16" s="156" t="str">
        <f t="shared" si="0"/>
        <v>日</v>
      </c>
      <c r="AX16" s="157" t="str">
        <f t="shared" si="0"/>
        <v>月</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topLeftCell="A73"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19</vt:i4>
      </vt:variant>
    </vt:vector>
  </HeadingPairs>
  <TitlesOfParts>
    <vt:vector baseType="lpstr" size="25">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2021-03-25T07:46:45Z</cp:lastPrinted>
  <dcterms:created xsi:type="dcterms:W3CDTF">2020-01-28T01:12:50Z</dcterms:created>
  <dcterms:modified xsi:type="dcterms:W3CDTF">2025-04-09T00:18:28Z</dcterms:modified>
</cp:coreProperties>
</file>