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r-vdi-14\user_data\c73010-02\Desktop\"/>
    </mc:Choice>
  </mc:AlternateContent>
  <bookViews>
    <workbookView xWindow="0" yWindow="0" windowWidth="28800" windowHeight="12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8" i="1"/>
  <c r="E17" i="1"/>
  <c r="E11" i="1"/>
  <c r="E8" i="1"/>
  <c r="E4" i="1"/>
  <c r="E25" i="1" s="1"/>
  <c r="D17" i="1"/>
  <c r="D4" i="1"/>
  <c r="D3" i="1" s="1"/>
  <c r="D25" i="1"/>
  <c r="E3" i="1" l="1"/>
</calcChain>
</file>

<file path=xl/sharedStrings.xml><?xml version="1.0" encoding="utf-8"?>
<sst xmlns="http://schemas.openxmlformats.org/spreadsheetml/2006/main" count="27" uniqueCount="27">
  <si>
    <t>倉敷市少年自然の家施設整備運営事業　採点表</t>
    <rPh sb="0" eb="3">
      <t>クラシキシ</t>
    </rPh>
    <rPh sb="3" eb="5">
      <t>ショウネン</t>
    </rPh>
    <rPh sb="5" eb="7">
      <t>シゼン</t>
    </rPh>
    <rPh sb="8" eb="9">
      <t>イエ</t>
    </rPh>
    <rPh sb="9" eb="11">
      <t>シセツ</t>
    </rPh>
    <rPh sb="11" eb="13">
      <t>セイビ</t>
    </rPh>
    <rPh sb="13" eb="15">
      <t>ウンエイ</t>
    </rPh>
    <rPh sb="15" eb="17">
      <t>ジギョウ</t>
    </rPh>
    <rPh sb="18" eb="20">
      <t>サイテン</t>
    </rPh>
    <rPh sb="20" eb="21">
      <t>ヒョウ</t>
    </rPh>
    <phoneticPr fontId="1"/>
  </si>
  <si>
    <t>１　設計業務及び建設業務に関する事項</t>
    <rPh sb="2" eb="4">
      <t>セッケイ</t>
    </rPh>
    <rPh sb="4" eb="6">
      <t>ギョウム</t>
    </rPh>
    <rPh sb="6" eb="7">
      <t>オヨ</t>
    </rPh>
    <rPh sb="8" eb="10">
      <t>ケンセツ</t>
    </rPh>
    <rPh sb="10" eb="12">
      <t>ギョウム</t>
    </rPh>
    <rPh sb="13" eb="14">
      <t>カン</t>
    </rPh>
    <rPh sb="16" eb="18">
      <t>ジコウ</t>
    </rPh>
    <phoneticPr fontId="1"/>
  </si>
  <si>
    <t>(1)　施設の全体計画</t>
    <rPh sb="4" eb="6">
      <t>シセツ</t>
    </rPh>
    <rPh sb="7" eb="9">
      <t>ゼンタイ</t>
    </rPh>
    <rPh sb="9" eb="11">
      <t>ケイカク</t>
    </rPh>
    <phoneticPr fontId="1"/>
  </si>
  <si>
    <t>２　維持管理業務に関する事項</t>
    <rPh sb="2" eb="4">
      <t>イジ</t>
    </rPh>
    <rPh sb="4" eb="6">
      <t>カンリ</t>
    </rPh>
    <rPh sb="6" eb="8">
      <t>ギョウム</t>
    </rPh>
    <rPh sb="9" eb="10">
      <t>カン</t>
    </rPh>
    <rPh sb="12" eb="14">
      <t>ジコウ</t>
    </rPh>
    <phoneticPr fontId="1"/>
  </si>
  <si>
    <t>(1)　維持管理方針</t>
    <rPh sb="4" eb="6">
      <t>イジ</t>
    </rPh>
    <rPh sb="6" eb="8">
      <t>カンリ</t>
    </rPh>
    <rPh sb="8" eb="10">
      <t>ホウシン</t>
    </rPh>
    <phoneticPr fontId="1"/>
  </si>
  <si>
    <t>(2)　維持管理計画</t>
    <rPh sb="4" eb="6">
      <t>イジ</t>
    </rPh>
    <rPh sb="6" eb="8">
      <t>カンリ</t>
    </rPh>
    <rPh sb="8" eb="10">
      <t>ケイカク</t>
    </rPh>
    <phoneticPr fontId="1"/>
  </si>
  <si>
    <t>３　運営業務に関する事項</t>
    <rPh sb="2" eb="4">
      <t>ウンエイ</t>
    </rPh>
    <rPh sb="4" eb="6">
      <t>ギョウム</t>
    </rPh>
    <rPh sb="7" eb="8">
      <t>カン</t>
    </rPh>
    <rPh sb="10" eb="12">
      <t>ジコウ</t>
    </rPh>
    <phoneticPr fontId="1"/>
  </si>
  <si>
    <t>(1)　運営方針</t>
    <rPh sb="4" eb="6">
      <t>ウンエイ</t>
    </rPh>
    <rPh sb="6" eb="8">
      <t>ホウシン</t>
    </rPh>
    <phoneticPr fontId="1"/>
  </si>
  <si>
    <t>(2)　実施体制等</t>
    <rPh sb="4" eb="6">
      <t>ジッシ</t>
    </rPh>
    <rPh sb="6" eb="8">
      <t>タイセイ</t>
    </rPh>
    <rPh sb="8" eb="9">
      <t>トウ</t>
    </rPh>
    <phoneticPr fontId="1"/>
  </si>
  <si>
    <t>(3)　学校利用</t>
    <rPh sb="4" eb="6">
      <t>ガッコウ</t>
    </rPh>
    <rPh sb="6" eb="8">
      <t>リヨウ</t>
    </rPh>
    <phoneticPr fontId="1"/>
  </si>
  <si>
    <t>(4)　一般利用</t>
    <rPh sb="4" eb="6">
      <t>イッパン</t>
    </rPh>
    <rPh sb="6" eb="8">
      <t>リヨウ</t>
    </rPh>
    <phoneticPr fontId="1"/>
  </si>
  <si>
    <t>(5)　その他運営</t>
    <rPh sb="6" eb="7">
      <t>タ</t>
    </rPh>
    <rPh sb="7" eb="9">
      <t>ウンエイ</t>
    </rPh>
    <phoneticPr fontId="1"/>
  </si>
  <si>
    <t>４　事業計画に関する事項</t>
    <rPh sb="2" eb="4">
      <t>ジギョウ</t>
    </rPh>
    <rPh sb="4" eb="6">
      <t>ケイカク</t>
    </rPh>
    <rPh sb="7" eb="8">
      <t>カン</t>
    </rPh>
    <rPh sb="10" eb="12">
      <t>ジコウ</t>
    </rPh>
    <phoneticPr fontId="1"/>
  </si>
  <si>
    <t>(1)　基本方針等</t>
    <rPh sb="4" eb="6">
      <t>キホン</t>
    </rPh>
    <rPh sb="6" eb="9">
      <t>ホウシントウ</t>
    </rPh>
    <phoneticPr fontId="1"/>
  </si>
  <si>
    <t>(2)　長期収支の安定性</t>
    <rPh sb="4" eb="6">
      <t>チョウキ</t>
    </rPh>
    <rPh sb="6" eb="8">
      <t>シュウシ</t>
    </rPh>
    <rPh sb="9" eb="12">
      <t>アンテイセイ</t>
    </rPh>
    <phoneticPr fontId="1"/>
  </si>
  <si>
    <t>(3)　リスク管理</t>
    <rPh sb="7" eb="9">
      <t>カンリ</t>
    </rPh>
    <phoneticPr fontId="1"/>
  </si>
  <si>
    <t>(4)　地域への貢献</t>
    <rPh sb="4" eb="6">
      <t>チイキ</t>
    </rPh>
    <rPh sb="8" eb="10">
      <t>コウケン</t>
    </rPh>
    <phoneticPr fontId="1"/>
  </si>
  <si>
    <t>合　　計</t>
    <rPh sb="0" eb="1">
      <t>ゴウ</t>
    </rPh>
    <rPh sb="3" eb="4">
      <t>ケイ</t>
    </rPh>
    <phoneticPr fontId="1"/>
  </si>
  <si>
    <t>Ⅰ　加点審査</t>
    <rPh sb="2" eb="4">
      <t>カテン</t>
    </rPh>
    <rPh sb="4" eb="6">
      <t>シンサ</t>
    </rPh>
    <phoneticPr fontId="1"/>
  </si>
  <si>
    <t>Ⅱ　価格審査</t>
    <rPh sb="2" eb="4">
      <t>カカク</t>
    </rPh>
    <rPh sb="4" eb="6">
      <t>シンサ</t>
    </rPh>
    <phoneticPr fontId="1"/>
  </si>
  <si>
    <t>伊藤忠グループ</t>
    <rPh sb="0" eb="3">
      <t>イトウチュウ</t>
    </rPh>
    <phoneticPr fontId="1"/>
  </si>
  <si>
    <t>中央グループ</t>
    <rPh sb="0" eb="2">
      <t>チュウオウ</t>
    </rPh>
    <phoneticPr fontId="1"/>
  </si>
  <si>
    <t>審　査　項　目</t>
    <rPh sb="0" eb="1">
      <t>シン</t>
    </rPh>
    <rPh sb="2" eb="3">
      <t>サ</t>
    </rPh>
    <rPh sb="4" eb="5">
      <t>コウ</t>
    </rPh>
    <rPh sb="6" eb="7">
      <t>メ</t>
    </rPh>
    <phoneticPr fontId="1"/>
  </si>
  <si>
    <r>
      <rPr>
        <sz val="14"/>
        <color theme="1"/>
        <rFont val="ＭＳ 明朝"/>
        <family val="1"/>
        <charset val="128"/>
      </rPr>
      <t>提案額</t>
    </r>
    <r>
      <rPr>
        <sz val="11"/>
        <color theme="1"/>
        <rFont val="ＭＳ 明朝"/>
        <family val="1"/>
        <charset val="128"/>
      </rPr>
      <t>（消費税及び地方消費税を含む）</t>
    </r>
    <rPh sb="0" eb="2">
      <t>テイアン</t>
    </rPh>
    <rPh sb="2" eb="3">
      <t>ガク</t>
    </rPh>
    <rPh sb="4" eb="7">
      <t>ショウヒゼイ</t>
    </rPh>
    <rPh sb="7" eb="8">
      <t>オヨ</t>
    </rPh>
    <rPh sb="9" eb="11">
      <t>チホウ</t>
    </rPh>
    <rPh sb="11" eb="14">
      <t>ショウヒゼイ</t>
    </rPh>
    <rPh sb="15" eb="16">
      <t>フク</t>
    </rPh>
    <phoneticPr fontId="1"/>
  </si>
  <si>
    <t>(2)　施設整備計画</t>
    <rPh sb="4" eb="6">
      <t>シセツ</t>
    </rPh>
    <rPh sb="6" eb="8">
      <t>セイビ</t>
    </rPh>
    <rPh sb="8" eb="10">
      <t>ケイカク</t>
    </rPh>
    <phoneticPr fontId="1"/>
  </si>
  <si>
    <t>(3)　施工計画</t>
    <rPh sb="4" eb="6">
      <t>セコウ</t>
    </rPh>
    <rPh sb="6" eb="8">
      <t>ケイカク</t>
    </rPh>
    <phoneticPr fontId="1"/>
  </si>
  <si>
    <t>※　伊藤忠グループ＝伊藤忠アーバンコミュニティグループ　　中央グループ＝中央建設グループ</t>
    <rPh sb="2" eb="4">
      <t>イトウ</t>
    </rPh>
    <rPh sb="4" eb="5">
      <t>タダシ</t>
    </rPh>
    <rPh sb="10" eb="13">
      <t>イトウチュウ</t>
    </rPh>
    <rPh sb="29" eb="31">
      <t>チュウオウ</t>
    </rPh>
    <rPh sb="36" eb="38">
      <t>チュウオウ</t>
    </rPh>
    <rPh sb="38" eb="40">
      <t>ケンセツ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</si>
</sst>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&quot;点&quot;"/>
    <numFmt numFmtId="178" formatCode="#,###&quot; 円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right" vertical="center" indent="1"/>
    </xf>
    <xf numFmtId="176" fontId="5" fillId="0" borderId="12" xfId="0" applyNumberFormat="1" applyFont="1" applyBorder="1" applyAlignment="1">
      <alignment horizontal="right" vertical="center" indent="1"/>
    </xf>
    <xf numFmtId="0" fontId="7" fillId="0" borderId="20" xfId="0" applyFont="1" applyBorder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178" fontId="5" fillId="0" borderId="20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 indent="1"/>
    </xf>
    <xf numFmtId="178" fontId="5" fillId="0" borderId="3" xfId="0" applyNumberFormat="1" applyFont="1" applyBorder="1" applyAlignment="1">
      <alignment horizontal="right" vertical="center"/>
    </xf>
    <xf numFmtId="177" fontId="4" fillId="2" borderId="13" xfId="0" applyNumberFormat="1" applyFont="1" applyFill="1" applyBorder="1" applyAlignment="1">
      <alignment horizontal="center" vertical="center"/>
    </xf>
    <xf numFmtId="177" fontId="10" fillId="3" borderId="1" xfId="0" applyNumberFormat="1" applyFont="1" applyFill="1" applyBorder="1" applyAlignment="1">
      <alignment horizontal="center" vertical="center"/>
    </xf>
    <xf numFmtId="0" fontId="6" fillId="3" borderId="24" xfId="0" applyFont="1" applyFill="1" applyBorder="1">
      <alignment vertical="center"/>
    </xf>
    <xf numFmtId="0" fontId="6" fillId="3" borderId="25" xfId="0" applyFont="1" applyFill="1" applyBorder="1">
      <alignment vertical="center"/>
    </xf>
    <xf numFmtId="0" fontId="7" fillId="3" borderId="17" xfId="0" applyFont="1" applyFill="1" applyBorder="1">
      <alignment vertical="center"/>
    </xf>
    <xf numFmtId="0" fontId="4" fillId="0" borderId="29" xfId="0" applyFont="1" applyBorder="1" applyAlignment="1">
      <alignment horizontal="center" vertical="center"/>
    </xf>
    <xf numFmtId="177" fontId="10" fillId="3" borderId="22" xfId="0" applyNumberFormat="1" applyFont="1" applyFill="1" applyBorder="1" applyAlignment="1">
      <alignment horizontal="center" vertical="center"/>
    </xf>
    <xf numFmtId="177" fontId="4" fillId="2" borderId="22" xfId="0" applyNumberFormat="1" applyFont="1" applyFill="1" applyBorder="1" applyAlignment="1">
      <alignment horizontal="center" vertical="center"/>
    </xf>
    <xf numFmtId="176" fontId="5" fillId="0" borderId="30" xfId="0" applyNumberFormat="1" applyFont="1" applyBorder="1" applyAlignment="1">
      <alignment horizontal="right" vertical="center" indent="1"/>
    </xf>
    <xf numFmtId="176" fontId="5" fillId="0" borderId="31" xfId="0" applyNumberFormat="1" applyFont="1" applyBorder="1" applyAlignment="1">
      <alignment horizontal="right" vertical="center" indent="1"/>
    </xf>
    <xf numFmtId="176" fontId="5" fillId="0" borderId="32" xfId="0" applyNumberFormat="1" applyFont="1" applyBorder="1" applyAlignment="1">
      <alignment horizontal="right" vertical="center" indent="1"/>
    </xf>
    <xf numFmtId="178" fontId="5" fillId="0" borderId="28" xfId="0" applyNumberFormat="1" applyFont="1" applyBorder="1" applyAlignment="1">
      <alignment horizontal="right" vertical="center"/>
    </xf>
    <xf numFmtId="177" fontId="11" fillId="4" borderId="34" xfId="0" applyNumberFormat="1" applyFont="1" applyFill="1" applyBorder="1" applyAlignment="1">
      <alignment horizontal="center" vertical="center"/>
    </xf>
    <xf numFmtId="177" fontId="11" fillId="4" borderId="18" xfId="0" applyNumberFormat="1" applyFont="1" applyFill="1" applyBorder="1" applyAlignment="1">
      <alignment horizontal="center" vertical="center"/>
    </xf>
    <xf numFmtId="177" fontId="9" fillId="3" borderId="33" xfId="0" applyNumberFormat="1" applyFont="1" applyFill="1" applyBorder="1" applyAlignment="1">
      <alignment horizontal="center" vertical="center"/>
    </xf>
    <xf numFmtId="177" fontId="9" fillId="3" borderId="26" xfId="0" applyNumberFormat="1" applyFont="1" applyFill="1" applyBorder="1" applyAlignment="1">
      <alignment horizontal="center" vertical="center"/>
    </xf>
    <xf numFmtId="0" fontId="12" fillId="0" borderId="35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19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10" fillId="3" borderId="6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5" fillId="0" borderId="36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8" xfId="0" applyFont="1" applyBorder="1">
      <alignment vertical="center"/>
    </xf>
    <xf numFmtId="0" fontId="6" fillId="3" borderId="26" xfId="0" applyFont="1" applyFill="1" applyBorder="1">
      <alignment vertical="center"/>
    </xf>
    <xf numFmtId="0" fontId="0" fillId="0" borderId="39" xfId="0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H17" sqref="H17"/>
    </sheetView>
  </sheetViews>
  <sheetFormatPr defaultRowHeight="13.5" x14ac:dyDescent="0.15"/>
  <cols>
    <col min="1" max="2" width="4.5" style="1" customWidth="1"/>
    <col min="3" max="3" width="47.5" style="1" customWidth="1"/>
    <col min="4" max="5" width="21.75" style="1" customWidth="1"/>
    <col min="6" max="16384" width="9" style="1"/>
  </cols>
  <sheetData>
    <row r="1" spans="1:5" ht="30" customHeight="1" thickBot="1" x14ac:dyDescent="0.2">
      <c r="A1" s="34" t="s">
        <v>0</v>
      </c>
      <c r="B1" s="34"/>
      <c r="C1" s="34"/>
      <c r="D1" s="34"/>
      <c r="E1" s="34"/>
    </row>
    <row r="2" spans="1:5" s="2" customFormat="1" ht="30" customHeight="1" thickBot="1" x14ac:dyDescent="0.2">
      <c r="A2" s="36" t="s">
        <v>22</v>
      </c>
      <c r="B2" s="37"/>
      <c r="C2" s="46"/>
      <c r="D2" s="20" t="s">
        <v>20</v>
      </c>
      <c r="E2" s="6" t="s">
        <v>21</v>
      </c>
    </row>
    <row r="3" spans="1:5" s="2" customFormat="1" ht="30" customHeight="1" x14ac:dyDescent="0.15">
      <c r="A3" s="38" t="s">
        <v>18</v>
      </c>
      <c r="B3" s="39"/>
      <c r="C3" s="47"/>
      <c r="D3" s="21">
        <f>D4+D8+D11+D17</f>
        <v>48.29</v>
      </c>
      <c r="E3" s="16">
        <f>E4+E8+E11+E17</f>
        <v>43.539999999999992</v>
      </c>
    </row>
    <row r="4" spans="1:5" s="2" customFormat="1" ht="24" customHeight="1" x14ac:dyDescent="0.15">
      <c r="A4" s="40"/>
      <c r="B4" s="33" t="s">
        <v>1</v>
      </c>
      <c r="C4" s="48"/>
      <c r="D4" s="22">
        <f>-SUM(D5:D7)</f>
        <v>13.8</v>
      </c>
      <c r="E4" s="15">
        <f>-SUM(E5:E7)</f>
        <v>14.18</v>
      </c>
    </row>
    <row r="5" spans="1:5" s="3" customFormat="1" ht="18" customHeight="1" x14ac:dyDescent="0.15">
      <c r="A5" s="41"/>
      <c r="B5" s="43"/>
      <c r="C5" s="49" t="s">
        <v>2</v>
      </c>
      <c r="D5" s="23">
        <v>-2.33</v>
      </c>
      <c r="E5" s="7">
        <v>-2.75</v>
      </c>
    </row>
    <row r="6" spans="1:5" s="3" customFormat="1" ht="18" customHeight="1" x14ac:dyDescent="0.15">
      <c r="A6" s="41"/>
      <c r="B6" s="44"/>
      <c r="C6" s="49" t="s">
        <v>24</v>
      </c>
      <c r="D6" s="23">
        <v>-9.59</v>
      </c>
      <c r="E6" s="7">
        <v>-9.3000000000000007</v>
      </c>
    </row>
    <row r="7" spans="1:5" s="3" customFormat="1" ht="18" customHeight="1" x14ac:dyDescent="0.15">
      <c r="A7" s="41"/>
      <c r="B7" s="44"/>
      <c r="C7" s="50" t="s">
        <v>25</v>
      </c>
      <c r="D7" s="24">
        <v>-1.88</v>
      </c>
      <c r="E7" s="8">
        <v>-2.13</v>
      </c>
    </row>
    <row r="8" spans="1:5" s="2" customFormat="1" ht="24" customHeight="1" x14ac:dyDescent="0.15">
      <c r="A8" s="41"/>
      <c r="B8" s="33" t="s">
        <v>3</v>
      </c>
      <c r="C8" s="48"/>
      <c r="D8" s="22">
        <f>-SUM(D9:D10)</f>
        <v>5.05</v>
      </c>
      <c r="E8" s="15">
        <f>-SUM(E9:E10)</f>
        <v>3.7199999999999998</v>
      </c>
    </row>
    <row r="9" spans="1:5" s="3" customFormat="1" ht="18" customHeight="1" x14ac:dyDescent="0.15">
      <c r="A9" s="41"/>
      <c r="B9" s="43"/>
      <c r="C9" s="49" t="s">
        <v>4</v>
      </c>
      <c r="D9" s="23">
        <v>-0.79</v>
      </c>
      <c r="E9" s="7">
        <v>-0.71</v>
      </c>
    </row>
    <row r="10" spans="1:5" s="3" customFormat="1" ht="18" customHeight="1" x14ac:dyDescent="0.15">
      <c r="A10" s="41"/>
      <c r="B10" s="44"/>
      <c r="C10" s="50" t="s">
        <v>5</v>
      </c>
      <c r="D10" s="24">
        <v>-4.26</v>
      </c>
      <c r="E10" s="8">
        <v>-3.01</v>
      </c>
    </row>
    <row r="11" spans="1:5" s="2" customFormat="1" ht="24" customHeight="1" x14ac:dyDescent="0.15">
      <c r="A11" s="41"/>
      <c r="B11" s="33" t="s">
        <v>6</v>
      </c>
      <c r="C11" s="48"/>
      <c r="D11" s="22">
        <f>-SUM(D12:D16)</f>
        <v>21.509999999999998</v>
      </c>
      <c r="E11" s="15">
        <f>-SUM(E12:E16)</f>
        <v>18.639999999999997</v>
      </c>
    </row>
    <row r="12" spans="1:5" s="3" customFormat="1" ht="18" customHeight="1" x14ac:dyDescent="0.15">
      <c r="A12" s="41"/>
      <c r="B12" s="43"/>
      <c r="C12" s="49" t="s">
        <v>7</v>
      </c>
      <c r="D12" s="23">
        <v>-1.88</v>
      </c>
      <c r="E12" s="7">
        <v>-2</v>
      </c>
    </row>
    <row r="13" spans="1:5" s="3" customFormat="1" ht="18" customHeight="1" x14ac:dyDescent="0.15">
      <c r="A13" s="41"/>
      <c r="B13" s="44"/>
      <c r="C13" s="49" t="s">
        <v>8</v>
      </c>
      <c r="D13" s="23">
        <v>-4.25</v>
      </c>
      <c r="E13" s="7">
        <v>-3.88</v>
      </c>
    </row>
    <row r="14" spans="1:5" s="3" customFormat="1" ht="18" customHeight="1" x14ac:dyDescent="0.15">
      <c r="A14" s="41"/>
      <c r="B14" s="44"/>
      <c r="C14" s="49" t="s">
        <v>9</v>
      </c>
      <c r="D14" s="23">
        <v>-6.63</v>
      </c>
      <c r="E14" s="7">
        <v>-5.25</v>
      </c>
    </row>
    <row r="15" spans="1:5" s="3" customFormat="1" ht="18" customHeight="1" x14ac:dyDescent="0.15">
      <c r="A15" s="41"/>
      <c r="B15" s="44"/>
      <c r="C15" s="49" t="s">
        <v>10</v>
      </c>
      <c r="D15" s="23">
        <v>-6</v>
      </c>
      <c r="E15" s="7">
        <v>-4.88</v>
      </c>
    </row>
    <row r="16" spans="1:5" s="3" customFormat="1" ht="18" customHeight="1" x14ac:dyDescent="0.15">
      <c r="A16" s="41"/>
      <c r="B16" s="44"/>
      <c r="C16" s="50" t="s">
        <v>11</v>
      </c>
      <c r="D16" s="24">
        <v>-2.75</v>
      </c>
      <c r="E16" s="8">
        <v>-2.63</v>
      </c>
    </row>
    <row r="17" spans="1:5" s="2" customFormat="1" ht="24" customHeight="1" x14ac:dyDescent="0.15">
      <c r="A17" s="41"/>
      <c r="B17" s="33" t="s">
        <v>12</v>
      </c>
      <c r="C17" s="48"/>
      <c r="D17" s="22">
        <f>-SUM(D18:D21)</f>
        <v>7.93</v>
      </c>
      <c r="E17" s="15">
        <f>-SUM(E18:E21)</f>
        <v>7</v>
      </c>
    </row>
    <row r="18" spans="1:5" s="3" customFormat="1" ht="18" customHeight="1" x14ac:dyDescent="0.15">
      <c r="A18" s="41"/>
      <c r="B18" s="43"/>
      <c r="C18" s="49" t="s">
        <v>13</v>
      </c>
      <c r="D18" s="23">
        <v>-1.25</v>
      </c>
      <c r="E18" s="7">
        <v>-1.25</v>
      </c>
    </row>
    <row r="19" spans="1:5" s="3" customFormat="1" ht="18" customHeight="1" x14ac:dyDescent="0.15">
      <c r="A19" s="41"/>
      <c r="B19" s="44"/>
      <c r="C19" s="49" t="s">
        <v>14</v>
      </c>
      <c r="D19" s="23">
        <v>-2.13</v>
      </c>
      <c r="E19" s="7">
        <v>-1.75</v>
      </c>
    </row>
    <row r="20" spans="1:5" s="3" customFormat="1" ht="18" customHeight="1" x14ac:dyDescent="0.15">
      <c r="A20" s="41"/>
      <c r="B20" s="44"/>
      <c r="C20" s="49" t="s">
        <v>15</v>
      </c>
      <c r="D20" s="23">
        <v>-1.42</v>
      </c>
      <c r="E20" s="7">
        <v>-1.17</v>
      </c>
    </row>
    <row r="21" spans="1:5" s="3" customFormat="1" ht="18" customHeight="1" thickBot="1" x14ac:dyDescent="0.2">
      <c r="A21" s="42"/>
      <c r="B21" s="45"/>
      <c r="C21" s="51" t="s">
        <v>16</v>
      </c>
      <c r="D21" s="25">
        <v>-3.13</v>
      </c>
      <c r="E21" s="13">
        <v>-2.83</v>
      </c>
    </row>
    <row r="22" spans="1:5" s="4" customFormat="1" ht="30" customHeight="1" thickTop="1" x14ac:dyDescent="0.15">
      <c r="A22" s="17" t="s">
        <v>19</v>
      </c>
      <c r="B22" s="18"/>
      <c r="C22" s="52"/>
      <c r="D22" s="29">
        <v>1.25</v>
      </c>
      <c r="E22" s="30">
        <v>1.02</v>
      </c>
    </row>
    <row r="23" spans="1:5" s="5" customFormat="1" ht="24" customHeight="1" thickBot="1" x14ac:dyDescent="0.2">
      <c r="A23" s="19"/>
      <c r="B23" s="35" t="s">
        <v>23</v>
      </c>
      <c r="C23" s="53"/>
      <c r="D23" s="26">
        <v>2980489268</v>
      </c>
      <c r="E23" s="14">
        <v>2987524882</v>
      </c>
    </row>
    <row r="24" spans="1:5" s="5" customFormat="1" ht="10.5" customHeight="1" thickBot="1" x14ac:dyDescent="0.2">
      <c r="A24" s="9"/>
      <c r="B24" s="10"/>
      <c r="C24" s="11"/>
      <c r="D24" s="12"/>
      <c r="E24" s="12"/>
    </row>
    <row r="25" spans="1:5" s="4" customFormat="1" ht="33" customHeight="1" thickBot="1" x14ac:dyDescent="0.2">
      <c r="A25" s="54" t="s">
        <v>17</v>
      </c>
      <c r="B25" s="55"/>
      <c r="C25" s="56"/>
      <c r="D25" s="27">
        <f>D4+D8+D11+D17+D22</f>
        <v>49.54</v>
      </c>
      <c r="E25" s="28">
        <f>E4+E8+E11+E17+E22</f>
        <v>44.559999999999995</v>
      </c>
    </row>
    <row r="26" spans="1:5" ht="24" customHeight="1" x14ac:dyDescent="0.15">
      <c r="A26" s="31" t="s">
        <v>26</v>
      </c>
      <c r="B26" s="32"/>
      <c r="C26" s="32"/>
      <c r="D26" s="32"/>
      <c r="E26" s="32"/>
    </row>
  </sheetData>
  <mergeCells count="15">
    <mergeCell ref="A26:E26"/>
    <mergeCell ref="B8:C8"/>
    <mergeCell ref="A1:E1"/>
    <mergeCell ref="A25:C25"/>
    <mergeCell ref="B23:C23"/>
    <mergeCell ref="A2:C2"/>
    <mergeCell ref="A3:C3"/>
    <mergeCell ref="B4:C4"/>
    <mergeCell ref="A4:A21"/>
    <mergeCell ref="B5:B7"/>
    <mergeCell ref="B9:B10"/>
    <mergeCell ref="B12:B16"/>
    <mergeCell ref="B18:B21"/>
    <mergeCell ref="B17:C17"/>
    <mergeCell ref="B11:C11"/>
  </mergeCells>
  <phoneticPr fontId="1"/>
  <printOptions horizontalCentered="1"/>
  <pageMargins left="0.98425196850393704" right="0.9842519685039370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c73010-02</dc:creator>
  <cp:lastModifiedBy>c73010-02</cp:lastModifiedBy>
  <cp:lastPrinted>2019-03-01T05:32:37Z</cp:lastPrinted>
  <dcterms:created xsi:type="dcterms:W3CDTF">2019-02-27T01:37:32Z</dcterms:created>
  <dcterms:modified xsi:type="dcterms:W3CDTF">2019-03-05T09:55:58Z</dcterms:modified>
</cp:coreProperties>
</file>